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バドミントン協会\大会運営用に作成したデータ\01大会申込データ\2022年度\04冬季申込データ\00集計\①田代先生へ送信･各校郵送\"/>
    </mc:Choice>
  </mc:AlternateContent>
  <bookViews>
    <workbookView xWindow="0" yWindow="0" windowWidth="19440" windowHeight="7770"/>
  </bookViews>
  <sheets>
    <sheet name="FAX送信票" sheetId="2" r:id="rId1"/>
    <sheet name="1部ダブルス" sheetId="1" r:id="rId2"/>
    <sheet name="2部ダブルス" sheetId="4" r:id="rId3"/>
    <sheet name="1部シングルス" sheetId="5" r:id="rId4"/>
    <sheet name="2部シングルス" sheetId="6" r:id="rId5"/>
    <sheet name="団体" sheetId="7" r:id="rId6"/>
    <sheet name="参加数確認用（担当者用）" sheetId="8" state="hidden" r:id="rId7"/>
    <sheet name="data" sheetId="9" r:id="rId8"/>
  </sheets>
  <definedNames>
    <definedName name="_xlnm.Print_Area" localSheetId="5">団体!$A$1:$N$26</definedName>
  </definedNames>
  <calcPr calcId="162913"/>
</workbook>
</file>

<file path=xl/calcChain.xml><?xml version="1.0" encoding="utf-8"?>
<calcChain xmlns="http://schemas.openxmlformats.org/spreadsheetml/2006/main">
  <c r="I4" i="7" l="1"/>
  <c r="B4" i="7"/>
  <c r="L5" i="7" s="1"/>
  <c r="I5" i="7" l="1"/>
  <c r="C17" i="8"/>
  <c r="B17" i="8"/>
  <c r="B9" i="8"/>
  <c r="D9" i="8" s="1"/>
  <c r="C9" i="8"/>
  <c r="C26" i="7"/>
  <c r="D17" i="8" l="1"/>
  <c r="J26" i="7" l="1"/>
  <c r="E5" i="7"/>
  <c r="B5" i="7"/>
  <c r="B3" i="7"/>
  <c r="I3" i="7" s="1"/>
  <c r="C16" i="8" l="1"/>
  <c r="C15" i="8"/>
  <c r="C14" i="8"/>
  <c r="C13" i="8"/>
  <c r="C4" i="1" l="1"/>
  <c r="J4" i="6"/>
  <c r="M5" i="6" s="1"/>
  <c r="J4" i="5"/>
  <c r="J5" i="5" s="1"/>
  <c r="J4" i="4"/>
  <c r="J5" i="4" s="1"/>
  <c r="C4" i="6"/>
  <c r="F5" i="6" s="1"/>
  <c r="C4" i="5"/>
  <c r="C4" i="4"/>
  <c r="J4" i="1"/>
  <c r="M5" i="1" s="1"/>
  <c r="J5" i="6" l="1"/>
  <c r="J5" i="1"/>
  <c r="M5" i="4"/>
  <c r="M5" i="5"/>
  <c r="F34" i="6"/>
  <c r="M34" i="6" s="1"/>
  <c r="C33" i="5"/>
  <c r="C33" i="4"/>
  <c r="F5" i="1"/>
  <c r="F34" i="1" s="1"/>
  <c r="M34" i="1" s="1"/>
  <c r="B16" i="8"/>
  <c r="D16" i="8"/>
  <c r="D15" i="8"/>
  <c r="B15" i="8"/>
  <c r="D14" i="8"/>
  <c r="B14" i="8"/>
  <c r="B13" i="8"/>
  <c r="M33" i="1"/>
  <c r="M33" i="4"/>
  <c r="M33" i="5"/>
  <c r="M33" i="6"/>
  <c r="F33" i="6"/>
  <c r="D13" i="8"/>
  <c r="C8" i="8"/>
  <c r="C7" i="8"/>
  <c r="D7" i="8" s="1"/>
  <c r="C6" i="8"/>
  <c r="D6" i="8" s="1"/>
  <c r="C5" i="8"/>
  <c r="D5" i="8" s="1"/>
  <c r="A1" i="8"/>
  <c r="B8" i="8"/>
  <c r="D8" i="8"/>
  <c r="B7" i="8"/>
  <c r="B6" i="8"/>
  <c r="B5" i="8"/>
  <c r="F33" i="5"/>
  <c r="J33" i="5"/>
  <c r="F33" i="4"/>
  <c r="F33" i="1"/>
  <c r="C3" i="1"/>
  <c r="J33" i="6"/>
  <c r="C5" i="6"/>
  <c r="C34" i="6" s="1"/>
  <c r="J34" i="6" s="1"/>
  <c r="F5" i="4"/>
  <c r="F34" i="4" s="1"/>
  <c r="M34" i="4" s="1"/>
  <c r="C5" i="4"/>
  <c r="C34" i="4" s="1"/>
  <c r="J34" i="4" s="1"/>
  <c r="F5" i="5"/>
  <c r="F34" i="5" s="1"/>
  <c r="M34" i="5" s="1"/>
  <c r="C5" i="5"/>
  <c r="C34" i="5" s="1"/>
  <c r="J34" i="5" s="1"/>
  <c r="C33" i="1"/>
  <c r="J33" i="4"/>
  <c r="J33" i="1"/>
  <c r="J3" i="1" l="1"/>
  <c r="C3" i="6"/>
  <c r="J32" i="1"/>
  <c r="C3" i="5"/>
  <c r="C32" i="1"/>
  <c r="C3" i="4"/>
  <c r="C33" i="6"/>
  <c r="C5" i="1"/>
  <c r="C34" i="1" s="1"/>
  <c r="J34" i="1" s="1"/>
  <c r="J32" i="6" l="1"/>
  <c r="C32" i="6"/>
  <c r="J3" i="6"/>
  <c r="J32" i="5"/>
  <c r="C32" i="5"/>
  <c r="J3" i="5"/>
  <c r="J3" i="4"/>
  <c r="C32" i="4"/>
  <c r="J32" i="4"/>
</calcChain>
</file>

<file path=xl/comments1.xml><?xml version="1.0" encoding="utf-8"?>
<comments xmlns="http://schemas.openxmlformats.org/spreadsheetml/2006/main">
  <authors>
    <author>teacher18</author>
  </authors>
  <commentList>
    <comment ref="I5" authorId="0" shapeId="0">
      <text>
        <r>
          <rPr>
            <b/>
            <sz val="9"/>
            <color indexed="81"/>
            <rFont val="MS P ゴシック"/>
            <family val="3"/>
            <charset val="128"/>
          </rPr>
          <t>プルダウンから選んでください</t>
        </r>
      </text>
    </comment>
  </commentList>
</comments>
</file>

<file path=xl/comments2.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3.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4.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5.xml><?xml version="1.0" encoding="utf-8"?>
<comments xmlns="http://schemas.openxmlformats.org/spreadsheetml/2006/main">
  <authors>
    <author>teacher18</author>
  </authors>
  <commentList>
    <comment ref="C4" authorId="0" shapeId="0">
      <text>
        <r>
          <rPr>
            <b/>
            <sz val="9"/>
            <color indexed="81"/>
            <rFont val="MS P ゴシック"/>
            <family val="3"/>
            <charset val="128"/>
          </rPr>
          <t>FAX送信票に学校名を入力してください</t>
        </r>
      </text>
    </comment>
    <comment ref="J4" authorId="0" shapeId="0">
      <text>
        <r>
          <rPr>
            <b/>
            <sz val="9"/>
            <color indexed="81"/>
            <rFont val="MS P ゴシック"/>
            <family val="3"/>
            <charset val="128"/>
          </rPr>
          <t>FAX送信票に学校名を入力してください</t>
        </r>
      </text>
    </comment>
  </commentList>
</comments>
</file>

<file path=xl/comments6.xml><?xml version="1.0" encoding="utf-8"?>
<comments xmlns="http://schemas.openxmlformats.org/spreadsheetml/2006/main">
  <authors>
    <author>teacher18</author>
  </authors>
  <commentList>
    <comment ref="F24" authorId="0" shapeId="0">
      <text>
        <r>
          <rPr>
            <b/>
            <sz val="9"/>
            <color indexed="81"/>
            <rFont val="MS P ゴシック"/>
            <family val="3"/>
            <charset val="128"/>
          </rPr>
          <t>プルダウン</t>
        </r>
      </text>
    </comment>
    <comment ref="G24" authorId="0" shapeId="0">
      <text>
        <r>
          <rPr>
            <b/>
            <sz val="9"/>
            <color indexed="81"/>
            <rFont val="MS P ゴシック"/>
            <family val="3"/>
            <charset val="128"/>
          </rPr>
          <t>プルダウン</t>
        </r>
      </text>
    </comment>
    <comment ref="M24" authorId="0" shapeId="0">
      <text>
        <r>
          <rPr>
            <b/>
            <sz val="9"/>
            <color indexed="81"/>
            <rFont val="MS P ゴシック"/>
            <family val="3"/>
            <charset val="128"/>
          </rPr>
          <t>プルダウン</t>
        </r>
      </text>
    </comment>
    <comment ref="N24" authorId="0" shapeId="0">
      <text>
        <r>
          <rPr>
            <b/>
            <sz val="9"/>
            <color indexed="81"/>
            <rFont val="MS P ゴシック"/>
            <family val="3"/>
            <charset val="128"/>
          </rPr>
          <t>プルダウン</t>
        </r>
      </text>
    </comment>
  </commentList>
</comments>
</file>

<file path=xl/sharedStrings.xml><?xml version="1.0" encoding="utf-8"?>
<sst xmlns="http://schemas.openxmlformats.org/spreadsheetml/2006/main" count="791" uniqueCount="202">
  <si>
    <t>参加申込書（１部男子ダブルス）</t>
    <rPh sb="0" eb="2">
      <t>サンカ</t>
    </rPh>
    <rPh sb="2" eb="4">
      <t>モウシコミ</t>
    </rPh>
    <rPh sb="4" eb="5">
      <t>ショ</t>
    </rPh>
    <rPh sb="7" eb="8">
      <t>ブ</t>
    </rPh>
    <rPh sb="8" eb="10">
      <t>ダンシ</t>
    </rPh>
    <phoneticPr fontId="3"/>
  </si>
  <si>
    <t>参加申込書（１部女子ダブルス）</t>
    <rPh sb="0" eb="2">
      <t>サンカ</t>
    </rPh>
    <rPh sb="2" eb="4">
      <t>モウシコミ</t>
    </rPh>
    <rPh sb="4" eb="5">
      <t>ショ</t>
    </rPh>
    <rPh sb="8" eb="10">
      <t>ジョシ</t>
    </rPh>
    <phoneticPr fontId="3"/>
  </si>
  <si>
    <t>大会名</t>
    <rPh sb="0" eb="2">
      <t>タイカイ</t>
    </rPh>
    <rPh sb="2" eb="3">
      <t>メイ</t>
    </rPh>
    <phoneticPr fontId="3"/>
  </si>
  <si>
    <t>学校名</t>
    <rPh sb="0" eb="2">
      <t>ガッコウ</t>
    </rPh>
    <rPh sb="2" eb="3">
      <t>メイ</t>
    </rPh>
    <phoneticPr fontId="3"/>
  </si>
  <si>
    <t>監督名</t>
    <rPh sb="0" eb="2">
      <t>カントク</t>
    </rPh>
    <rPh sb="2" eb="3">
      <t>メイ</t>
    </rPh>
    <phoneticPr fontId="3"/>
  </si>
  <si>
    <t>学校住所</t>
    <rPh sb="0" eb="2">
      <t>ガッコウ</t>
    </rPh>
    <rPh sb="2" eb="4">
      <t>ジュウショ</t>
    </rPh>
    <phoneticPr fontId="3"/>
  </si>
  <si>
    <t>学校電話</t>
    <rPh sb="0" eb="2">
      <t>ガッコウ</t>
    </rPh>
    <rPh sb="2" eb="4">
      <t>デンワ</t>
    </rPh>
    <phoneticPr fontId="3"/>
  </si>
  <si>
    <t>NO</t>
    <phoneticPr fontId="5"/>
  </si>
  <si>
    <t>氏　　　名</t>
    <rPh sb="0" eb="1">
      <t>シ</t>
    </rPh>
    <rPh sb="4" eb="5">
      <t>メイ</t>
    </rPh>
    <phoneticPr fontId="5"/>
  </si>
  <si>
    <t>ふりがな
（全角ひらがな）</t>
    <rPh sb="6" eb="8">
      <t>ゼンカク</t>
    </rPh>
    <phoneticPr fontId="5"/>
  </si>
  <si>
    <t>学年</t>
    <rPh sb="0" eb="2">
      <t>ガクネン</t>
    </rPh>
    <phoneticPr fontId="5"/>
  </si>
  <si>
    <t>※姓名の間には全角スペースを入れる。</t>
    <rPh sb="1" eb="3">
      <t>セイメイ</t>
    </rPh>
    <rPh sb="4" eb="5">
      <t>アイダ</t>
    </rPh>
    <rPh sb="7" eb="9">
      <t>ゼンカク</t>
    </rPh>
    <rPh sb="14" eb="15">
      <t>イ</t>
    </rPh>
    <phoneticPr fontId="3"/>
  </si>
  <si>
    <t>※校内のシード順に記入すること</t>
    <rPh sb="1" eb="3">
      <t>コウナイ</t>
    </rPh>
    <rPh sb="7" eb="8">
      <t>ジュン</t>
    </rPh>
    <rPh sb="9" eb="11">
      <t>キニュウ</t>
    </rPh>
    <phoneticPr fontId="3"/>
  </si>
  <si>
    <t>上記の生徒は本校の生徒であり、標記大会への参加を認めます。</t>
    <rPh sb="0" eb="2">
      <t>ジョウキ</t>
    </rPh>
    <rPh sb="3" eb="5">
      <t>セイト</t>
    </rPh>
    <rPh sb="6" eb="8">
      <t>ホンコウ</t>
    </rPh>
    <rPh sb="9" eb="11">
      <t>セイト</t>
    </rPh>
    <rPh sb="15" eb="17">
      <t>ヒョウキ</t>
    </rPh>
    <rPh sb="17" eb="19">
      <t>タイカイ</t>
    </rPh>
    <rPh sb="21" eb="23">
      <t>サンカ</t>
    </rPh>
    <rPh sb="24" eb="25">
      <t>ミト</t>
    </rPh>
    <phoneticPr fontId="5"/>
  </si>
  <si>
    <t>印</t>
    <rPh sb="0" eb="1">
      <t>イン</t>
    </rPh>
    <phoneticPr fontId="5"/>
  </si>
  <si>
    <t>種目</t>
    <rPh sb="0" eb="2">
      <t>シュモク</t>
    </rPh>
    <phoneticPr fontId="2"/>
  </si>
  <si>
    <t>BD1</t>
    <phoneticPr fontId="2"/>
  </si>
  <si>
    <t>BD2</t>
  </si>
  <si>
    <t>GD1</t>
  </si>
  <si>
    <t>生年月日
（西暦）</t>
    <rPh sb="0" eb="1">
      <t>ショウ</t>
    </rPh>
    <rPh sb="1" eb="2">
      <t>トシ</t>
    </rPh>
    <rPh sb="2" eb="3">
      <t>ツキ</t>
    </rPh>
    <rPh sb="3" eb="4">
      <t>ヒ</t>
    </rPh>
    <rPh sb="6" eb="8">
      <t>セイレキ</t>
    </rPh>
    <phoneticPr fontId="5"/>
  </si>
  <si>
    <r>
      <t xml:space="preserve">学校名
</t>
    </r>
    <r>
      <rPr>
        <sz val="8"/>
        <rFont val="ＭＳ ゴシック"/>
        <family val="3"/>
        <charset val="128"/>
      </rPr>
      <t>（高校は不要）</t>
    </r>
    <rPh sb="0" eb="2">
      <t>ガッコウ</t>
    </rPh>
    <rPh sb="2" eb="3">
      <t>メイ</t>
    </rPh>
    <rPh sb="5" eb="7">
      <t>コウコウ</t>
    </rPh>
    <rPh sb="8" eb="10">
      <t>フヨウ</t>
    </rPh>
    <phoneticPr fontId="5"/>
  </si>
  <si>
    <t>参加申込書（２部男子ダブルス）</t>
    <rPh sb="0" eb="2">
      <t>サンカ</t>
    </rPh>
    <rPh sb="2" eb="4">
      <t>モウシコミ</t>
    </rPh>
    <rPh sb="4" eb="5">
      <t>ショ</t>
    </rPh>
    <rPh sb="8" eb="10">
      <t>ダンシ</t>
    </rPh>
    <phoneticPr fontId="3"/>
  </si>
  <si>
    <t>参加申込書（２部女子ダブルス）</t>
    <rPh sb="0" eb="2">
      <t>サンカ</t>
    </rPh>
    <rPh sb="2" eb="4">
      <t>モウシコミ</t>
    </rPh>
    <rPh sb="4" eb="5">
      <t>ショ</t>
    </rPh>
    <rPh sb="8" eb="10">
      <t>ジョシ</t>
    </rPh>
    <phoneticPr fontId="3"/>
  </si>
  <si>
    <t>GD2</t>
  </si>
  <si>
    <t>参加申込書（１部男子シングルス）</t>
    <rPh sb="0" eb="2">
      <t>サンカ</t>
    </rPh>
    <rPh sb="2" eb="4">
      <t>モウシコミ</t>
    </rPh>
    <rPh sb="4" eb="5">
      <t>ショ</t>
    </rPh>
    <rPh sb="7" eb="8">
      <t>ブ</t>
    </rPh>
    <rPh sb="8" eb="10">
      <t>ダンシ</t>
    </rPh>
    <phoneticPr fontId="3"/>
  </si>
  <si>
    <t>参加申込書（１部女子シングルス）</t>
    <rPh sb="0" eb="2">
      <t>サンカ</t>
    </rPh>
    <rPh sb="2" eb="4">
      <t>モウシコミ</t>
    </rPh>
    <rPh sb="4" eb="5">
      <t>ショ</t>
    </rPh>
    <rPh sb="8" eb="10">
      <t>ジョシ</t>
    </rPh>
    <phoneticPr fontId="3"/>
  </si>
  <si>
    <t>BS1</t>
  </si>
  <si>
    <t>GS1</t>
  </si>
  <si>
    <t>参加申込書（２部男子シングルス）</t>
    <rPh sb="0" eb="2">
      <t>サンカ</t>
    </rPh>
    <rPh sb="2" eb="4">
      <t>モウシコミ</t>
    </rPh>
    <rPh sb="4" eb="5">
      <t>ショ</t>
    </rPh>
    <rPh sb="8" eb="10">
      <t>ダンシ</t>
    </rPh>
    <phoneticPr fontId="3"/>
  </si>
  <si>
    <t>参加申込書（２部女子シングルス）</t>
    <rPh sb="0" eb="2">
      <t>サンカ</t>
    </rPh>
    <rPh sb="2" eb="4">
      <t>モウシコミ</t>
    </rPh>
    <rPh sb="4" eb="5">
      <t>ショ</t>
    </rPh>
    <rPh sb="8" eb="10">
      <t>ジョシ</t>
    </rPh>
    <phoneticPr fontId="3"/>
  </si>
  <si>
    <t>BS2</t>
  </si>
  <si>
    <t>GS2</t>
  </si>
  <si>
    <t>参加申込書（男子団体）</t>
    <rPh sb="0" eb="2">
      <t>サンカ</t>
    </rPh>
    <rPh sb="2" eb="4">
      <t>モウシコミ</t>
    </rPh>
    <rPh sb="4" eb="5">
      <t>ショ</t>
    </rPh>
    <rPh sb="6" eb="8">
      <t>ダンシ</t>
    </rPh>
    <rPh sb="8" eb="10">
      <t>ダンタイ</t>
    </rPh>
    <phoneticPr fontId="3"/>
  </si>
  <si>
    <t>参加申込書（女子団体）</t>
    <rPh sb="0" eb="2">
      <t>サンカ</t>
    </rPh>
    <rPh sb="2" eb="4">
      <t>モウシコミ</t>
    </rPh>
    <rPh sb="4" eb="5">
      <t>ショ</t>
    </rPh>
    <rPh sb="6" eb="8">
      <t>ジョシ</t>
    </rPh>
    <rPh sb="8" eb="10">
      <t>ダンタイ</t>
    </rPh>
    <phoneticPr fontId="3"/>
  </si>
  <si>
    <t>団体名</t>
    <rPh sb="0" eb="2">
      <t>ダンタイ</t>
    </rPh>
    <rPh sb="2" eb="3">
      <t>メイ</t>
    </rPh>
    <phoneticPr fontId="2"/>
  </si>
  <si>
    <t>監督</t>
    <rPh sb="0" eb="2">
      <t>カントク</t>
    </rPh>
    <phoneticPr fontId="2"/>
  </si>
  <si>
    <t>コーチ</t>
    <phoneticPr fontId="2"/>
  </si>
  <si>
    <t>マネージャー</t>
    <phoneticPr fontId="2"/>
  </si>
  <si>
    <t>※主将は備考欄に◎を付けること。</t>
    <rPh sb="1" eb="3">
      <t>シュショウ</t>
    </rPh>
    <rPh sb="4" eb="6">
      <t>ビコウ</t>
    </rPh>
    <rPh sb="6" eb="7">
      <t>ラン</t>
    </rPh>
    <rPh sb="10" eb="11">
      <t>ツ</t>
    </rPh>
    <phoneticPr fontId="3"/>
  </si>
  <si>
    <t>NO</t>
    <phoneticPr fontId="5"/>
  </si>
  <si>
    <t>BD1</t>
    <phoneticPr fontId="2"/>
  </si>
  <si>
    <t>備考</t>
    <rPh sb="0" eb="2">
      <t>ビコウ</t>
    </rPh>
    <phoneticPr fontId="5"/>
  </si>
  <si>
    <t>Ｆ　Ａ　Ｘ　送　付　用　紙</t>
    <rPh sb="6" eb="7">
      <t>ソウ</t>
    </rPh>
    <rPh sb="8" eb="9">
      <t>ヅケ</t>
    </rPh>
    <rPh sb="10" eb="11">
      <t>ヨウ</t>
    </rPh>
    <rPh sb="12" eb="13">
      <t>カミ</t>
    </rPh>
    <phoneticPr fontId="5"/>
  </si>
  <si>
    <t>送　　付　　先</t>
    <rPh sb="0" eb="1">
      <t>ソウ</t>
    </rPh>
    <rPh sb="3" eb="4">
      <t>ヅケ</t>
    </rPh>
    <rPh sb="6" eb="7">
      <t>サキ</t>
    </rPh>
    <phoneticPr fontId="5"/>
  </si>
  <si>
    <t>発　　信　　者</t>
    <rPh sb="0" eb="1">
      <t>パツ</t>
    </rPh>
    <rPh sb="3" eb="4">
      <t>シン</t>
    </rPh>
    <rPh sb="6" eb="7">
      <t>シャ</t>
    </rPh>
    <phoneticPr fontId="5"/>
  </si>
  <si>
    <t>学 校</t>
    <rPh sb="0" eb="1">
      <t>ガク</t>
    </rPh>
    <rPh sb="2" eb="3">
      <t>コウ</t>
    </rPh>
    <phoneticPr fontId="3"/>
  </si>
  <si>
    <t>顧　問</t>
    <rPh sb="0" eb="1">
      <t>カエリミ</t>
    </rPh>
    <rPh sb="2" eb="3">
      <t>モン</t>
    </rPh>
    <phoneticPr fontId="3"/>
  </si>
  <si>
    <t>【大　会　名】</t>
    <rPh sb="1" eb="2">
      <t>ダイ</t>
    </rPh>
    <rPh sb="3" eb="4">
      <t>カイ</t>
    </rPh>
    <rPh sb="5" eb="6">
      <t>メイ</t>
    </rPh>
    <phoneticPr fontId="3"/>
  </si>
  <si>
    <t>について、</t>
    <phoneticPr fontId="5"/>
  </si>
  <si>
    <t>本校は今回参加しませんので連絡します。</t>
    <rPh sb="0" eb="2">
      <t>ホンコウ</t>
    </rPh>
    <rPh sb="3" eb="5">
      <t>コンカイ</t>
    </rPh>
    <rPh sb="5" eb="7">
      <t>サンカ</t>
    </rPh>
    <rPh sb="13" eb="15">
      <t>レンラク</t>
    </rPh>
    <phoneticPr fontId="5"/>
  </si>
  <si>
    <t>以下の選手で参加しますので連絡します。</t>
    <rPh sb="0" eb="2">
      <t>イカ</t>
    </rPh>
    <rPh sb="3" eb="5">
      <t>センシュ</t>
    </rPh>
    <rPh sb="6" eb="8">
      <t>サンカ</t>
    </rPh>
    <rPh sb="13" eb="15">
      <t>レンラク</t>
    </rPh>
    <phoneticPr fontId="5"/>
  </si>
  <si>
    <t>【参　加　数】</t>
    <rPh sb="1" eb="2">
      <t>サン</t>
    </rPh>
    <rPh sb="3" eb="4">
      <t>カ</t>
    </rPh>
    <rPh sb="5" eb="6">
      <t>スウ</t>
    </rPh>
    <phoneticPr fontId="3"/>
  </si>
  <si>
    <t>種目</t>
    <rPh sb="0" eb="2">
      <t>シュモク</t>
    </rPh>
    <phoneticPr fontId="3"/>
  </si>
  <si>
    <t>男子</t>
    <rPh sb="0" eb="2">
      <t>ダンシ</t>
    </rPh>
    <phoneticPr fontId="3"/>
  </si>
  <si>
    <t>女子</t>
    <rPh sb="0" eb="2">
      <t>ジョシ</t>
    </rPh>
    <phoneticPr fontId="3"/>
  </si>
  <si>
    <t>１部ダブルス</t>
    <rPh sb="1" eb="2">
      <t>ブ</t>
    </rPh>
    <phoneticPr fontId="3"/>
  </si>
  <si>
    <t>組</t>
    <rPh sb="0" eb="1">
      <t>クミ</t>
    </rPh>
    <phoneticPr fontId="3"/>
  </si>
  <si>
    <t>２部ダブルス</t>
    <rPh sb="1" eb="2">
      <t>ブ</t>
    </rPh>
    <phoneticPr fontId="3"/>
  </si>
  <si>
    <t>１部シングルス</t>
    <rPh sb="1" eb="2">
      <t>ブ</t>
    </rPh>
    <phoneticPr fontId="3"/>
  </si>
  <si>
    <t>名</t>
    <rPh sb="0" eb="1">
      <t>メイ</t>
    </rPh>
    <phoneticPr fontId="3"/>
  </si>
  <si>
    <t>２部シングルス</t>
    <rPh sb="1" eb="2">
      <t>ブ</t>
    </rPh>
    <phoneticPr fontId="3"/>
  </si>
  <si>
    <t>【組合せ会議】</t>
    <rPh sb="1" eb="3">
      <t>クミアワ</t>
    </rPh>
    <rPh sb="4" eb="6">
      <t>カイギ</t>
    </rPh>
    <rPh sb="6" eb="7">
      <t>ダイミョウ</t>
    </rPh>
    <phoneticPr fontId="3"/>
  </si>
  <si>
    <t>【通　信　欄】</t>
    <rPh sb="1" eb="2">
      <t>ツウ</t>
    </rPh>
    <rPh sb="3" eb="4">
      <t>シン</t>
    </rPh>
    <rPh sb="5" eb="6">
      <t>ラン</t>
    </rPh>
    <rPh sb="6" eb="7">
      <t>ダイミョウ</t>
    </rPh>
    <phoneticPr fontId="3"/>
  </si>
  <si>
    <t/>
  </si>
  <si>
    <t>参加者氏名</t>
    <rPh sb="0" eb="3">
      <t>サンカシャ</t>
    </rPh>
    <rPh sb="3" eb="5">
      <t>シメイ</t>
    </rPh>
    <phoneticPr fontId="2"/>
  </si>
  <si>
    <t>名参加します。</t>
    <phoneticPr fontId="2"/>
  </si>
  <si>
    <t>１．大会当日それぞれ、会場ごとに引率される顧問の氏名を記入してください。</t>
    <rPh sb="2" eb="4">
      <t>タイカイ</t>
    </rPh>
    <rPh sb="4" eb="6">
      <t>トウジツ</t>
    </rPh>
    <rPh sb="16" eb="18">
      <t>インソツ</t>
    </rPh>
    <phoneticPr fontId="2"/>
  </si>
  <si>
    <t>１日目</t>
    <rPh sb="1" eb="3">
      <t>ニチメ</t>
    </rPh>
    <phoneticPr fontId="2"/>
  </si>
  <si>
    <t>男女</t>
    <rPh sb="0" eb="2">
      <t>ダンジョ</t>
    </rPh>
    <phoneticPr fontId="2"/>
  </si>
  <si>
    <t>男</t>
    <rPh sb="0" eb="1">
      <t>オトコ</t>
    </rPh>
    <phoneticPr fontId="2"/>
  </si>
  <si>
    <t>女</t>
    <rPh sb="0" eb="1">
      <t>オンナ</t>
    </rPh>
    <phoneticPr fontId="2"/>
  </si>
  <si>
    <t>２日目</t>
    <rPh sb="1" eb="3">
      <t>ニチメ</t>
    </rPh>
    <phoneticPr fontId="2"/>
  </si>
  <si>
    <r>
      <t xml:space="preserve">氏　　　名
</t>
    </r>
    <r>
      <rPr>
        <sz val="9"/>
        <rFont val="ＭＳ ゴシック"/>
        <family val="3"/>
        <charset val="128"/>
      </rPr>
      <t>（空白は姓名の間のみ）</t>
    </r>
    <rPh sb="0" eb="1">
      <t>シ</t>
    </rPh>
    <rPh sb="4" eb="5">
      <t>メイ</t>
    </rPh>
    <rPh sb="7" eb="9">
      <t>クウハク</t>
    </rPh>
    <rPh sb="10" eb="12">
      <t>セイメイ</t>
    </rPh>
    <rPh sb="13" eb="14">
      <t>アイダ</t>
    </rPh>
    <phoneticPr fontId="5"/>
  </si>
  <si>
    <r>
      <t xml:space="preserve">学校名
</t>
    </r>
    <r>
      <rPr>
        <sz val="8"/>
        <rFont val="ＭＳ ゴシック"/>
        <family val="3"/>
        <charset val="128"/>
      </rPr>
      <t>｢高校｣はつけない</t>
    </r>
    <rPh sb="0" eb="2">
      <t>ガッコウ</t>
    </rPh>
    <rPh sb="2" eb="3">
      <t>メイ</t>
    </rPh>
    <rPh sb="5" eb="7">
      <t>コウコウ</t>
    </rPh>
    <phoneticPr fontId="5"/>
  </si>
  <si>
    <t>２．顧問の変更、および、顧問のメールアドレスの変更があれば記入してください。</t>
    <rPh sb="2" eb="4">
      <t>コモン</t>
    </rPh>
    <rPh sb="5" eb="7">
      <t>ヘンコウ</t>
    </rPh>
    <rPh sb="12" eb="14">
      <t>コモン</t>
    </rPh>
    <rPh sb="23" eb="25">
      <t>ヘンコウ</t>
    </rPh>
    <rPh sb="29" eb="31">
      <t>キニュウ</t>
    </rPh>
    <phoneticPr fontId="2"/>
  </si>
  <si>
    <t>※なお、１日目に２会場にまたがって引率を担当なさる先生は、メイン会場の方にお名前をご記入いただき、もう一つの会場には（名前）と、（　）付きでご記入ください。昼食の配分や当日の役割分担作成のためにご協力お願いします。</t>
    <phoneticPr fontId="2"/>
  </si>
  <si>
    <t>芽室総体</t>
    <rPh sb="0" eb="2">
      <t>メムロ</t>
    </rPh>
    <rPh sb="2" eb="3">
      <t>ソウ</t>
    </rPh>
    <rPh sb="3" eb="4">
      <t>タイ</t>
    </rPh>
    <phoneticPr fontId="2"/>
  </si>
  <si>
    <t>　北海道池田高等学校</t>
    <rPh sb="1" eb="4">
      <t>ホッカイドウ</t>
    </rPh>
    <rPh sb="4" eb="6">
      <t>イケダ</t>
    </rPh>
    <rPh sb="6" eb="8">
      <t>コウトウ</t>
    </rPh>
    <rPh sb="8" eb="10">
      <t>ガッコウ</t>
    </rPh>
    <phoneticPr fontId="5"/>
  </si>
  <si>
    <t>　バドミントン部顧問　　小林　智一　行</t>
    <rPh sb="7" eb="8">
      <t>ブ</t>
    </rPh>
    <rPh sb="8" eb="10">
      <t>コモン</t>
    </rPh>
    <rPh sb="12" eb="14">
      <t>コバヤシ</t>
    </rPh>
    <rPh sb="15" eb="17">
      <t>トモカズ</t>
    </rPh>
    <rPh sb="18" eb="19">
      <t>イ</t>
    </rPh>
    <phoneticPr fontId="5"/>
  </si>
  <si>
    <t>FAX　０１５－５７２－１１５５</t>
    <phoneticPr fontId="5"/>
  </si>
  <si>
    <r>
      <t xml:space="preserve"> </t>
    </r>
    <r>
      <rPr>
        <u/>
        <sz val="12"/>
        <rFont val="ＭＳ ゴシック"/>
        <family val="3"/>
        <charset val="128"/>
      </rPr>
      <t>送付枚数(この用紙を含み)　A4 　１枚</t>
    </r>
    <phoneticPr fontId="5"/>
  </si>
  <si>
    <t>男子</t>
    <rPh sb="0" eb="2">
      <t>ダンシ</t>
    </rPh>
    <phoneticPr fontId="16"/>
  </si>
  <si>
    <t>女子</t>
    <rPh sb="0" eb="2">
      <t>ジョシ</t>
    </rPh>
    <phoneticPr fontId="16"/>
  </si>
  <si>
    <t>１部ダブルス</t>
    <rPh sb="1" eb="2">
      <t>ブ</t>
    </rPh>
    <phoneticPr fontId="16"/>
  </si>
  <si>
    <t>２部ダブルス</t>
    <rPh sb="1" eb="2">
      <t>ブ</t>
    </rPh>
    <phoneticPr fontId="16"/>
  </si>
  <si>
    <t>１部シングルス</t>
    <rPh sb="1" eb="2">
      <t>ブ</t>
    </rPh>
    <phoneticPr fontId="16"/>
  </si>
  <si>
    <t>２部シングルス</t>
    <rPh sb="1" eb="2">
      <t>ブ</t>
    </rPh>
    <phoneticPr fontId="16"/>
  </si>
  <si>
    <t>入力参加数</t>
    <rPh sb="0" eb="2">
      <t>ニュウリョク</t>
    </rPh>
    <rPh sb="2" eb="5">
      <t>サンカスウ</t>
    </rPh>
    <phoneticPr fontId="16"/>
  </si>
  <si>
    <t>FAX用紙参加数</t>
    <rPh sb="3" eb="5">
      <t>ヨウシ</t>
    </rPh>
    <rPh sb="5" eb="8">
      <t>サンカスウ</t>
    </rPh>
    <phoneticPr fontId="16"/>
  </si>
  <si>
    <t>高校</t>
    <rPh sb="0" eb="2">
      <t>コウコウ</t>
    </rPh>
    <phoneticPr fontId="16"/>
  </si>
  <si>
    <t>check</t>
    <phoneticPr fontId="16"/>
  </si>
  <si>
    <t>学校名</t>
    <rPh sb="0" eb="3">
      <t>ガッコウメイ</t>
    </rPh>
    <phoneticPr fontId="17"/>
  </si>
  <si>
    <t>住所</t>
    <rPh sb="0" eb="2">
      <t>ジュウショ</t>
    </rPh>
    <phoneticPr fontId="17"/>
  </si>
  <si>
    <t>電話番号</t>
    <rPh sb="0" eb="2">
      <t>デンワ</t>
    </rPh>
    <rPh sb="2" eb="4">
      <t>バンゴウ</t>
    </rPh>
    <phoneticPr fontId="17"/>
  </si>
  <si>
    <t>北海道帯広柏葉高等学校</t>
    <rPh sb="0" eb="3">
      <t>ホッカイドウ</t>
    </rPh>
    <rPh sb="3" eb="11">
      <t>オビヒロハクヨウコウトウガッコウ</t>
    </rPh>
    <phoneticPr fontId="2"/>
  </si>
  <si>
    <t>帯広市東5条南1丁目1</t>
    <rPh sb="0" eb="3">
      <t>オビヒロシ</t>
    </rPh>
    <rPh sb="3" eb="4">
      <t>ヒガシ</t>
    </rPh>
    <rPh sb="5" eb="6">
      <t>ジョウ</t>
    </rPh>
    <rPh sb="6" eb="7">
      <t>ミナミ</t>
    </rPh>
    <rPh sb="8" eb="10">
      <t>チョウメ</t>
    </rPh>
    <phoneticPr fontId="2"/>
  </si>
  <si>
    <t>0155-23-5897</t>
    <phoneticPr fontId="2"/>
  </si>
  <si>
    <t>帯広市西23条南2丁目12</t>
    <rPh sb="0" eb="3">
      <t>オビヒロシ</t>
    </rPh>
    <rPh sb="3" eb="4">
      <t>ニシ</t>
    </rPh>
    <rPh sb="6" eb="7">
      <t>ジョウ</t>
    </rPh>
    <rPh sb="7" eb="8">
      <t>ミナミ</t>
    </rPh>
    <rPh sb="9" eb="11">
      <t>チョウメ</t>
    </rPh>
    <phoneticPr fontId="2"/>
  </si>
  <si>
    <t>0155-37-5501</t>
    <phoneticPr fontId="2"/>
  </si>
  <si>
    <t>帯広市稲田町西1線9番地</t>
    <rPh sb="0" eb="3">
      <t>オビヒロシ</t>
    </rPh>
    <rPh sb="3" eb="6">
      <t>イナダチョウ</t>
    </rPh>
    <rPh sb="6" eb="7">
      <t>ニシ</t>
    </rPh>
    <rPh sb="8" eb="9">
      <t>セン</t>
    </rPh>
    <rPh sb="10" eb="12">
      <t>バンチ</t>
    </rPh>
    <phoneticPr fontId="2"/>
  </si>
  <si>
    <t>0155-48-3051</t>
    <phoneticPr fontId="2"/>
  </si>
  <si>
    <t>帯広市清流西2丁目8番地1</t>
    <phoneticPr fontId="2"/>
  </si>
  <si>
    <t>0155-48-5650</t>
    <phoneticPr fontId="2"/>
  </si>
  <si>
    <t>北海道帯広緑陽高等学校</t>
    <rPh sb="0" eb="11">
      <t>ホッカイドウオビヒロリョクヨウコウトウガッコウ</t>
    </rPh>
    <phoneticPr fontId="2"/>
  </si>
  <si>
    <t>帯広市南の森東3丁目1番1号</t>
    <rPh sb="0" eb="3">
      <t>オビヒロシ</t>
    </rPh>
    <rPh sb="3" eb="4">
      <t>ミナミ</t>
    </rPh>
    <rPh sb="5" eb="6">
      <t>モリ</t>
    </rPh>
    <rPh sb="6" eb="7">
      <t>ヒガシ</t>
    </rPh>
    <rPh sb="8" eb="10">
      <t>チョウメ</t>
    </rPh>
    <rPh sb="11" eb="12">
      <t>バン</t>
    </rPh>
    <rPh sb="13" eb="14">
      <t>ゴウ</t>
    </rPh>
    <phoneticPr fontId="2"/>
  </si>
  <si>
    <t xml:space="preserve">北海道帯広工業高等学校	</t>
    <rPh sb="0" eb="3">
      <t>ホッカイドウ</t>
    </rPh>
    <rPh sb="3" eb="5">
      <t>オビヒロ</t>
    </rPh>
    <phoneticPr fontId="2"/>
  </si>
  <si>
    <t>北海道帯広農業高等学校</t>
    <rPh sb="0" eb="3">
      <t>ホッカイドウ</t>
    </rPh>
    <rPh sb="3" eb="5">
      <t>オビヒロ</t>
    </rPh>
    <rPh sb="5" eb="7">
      <t>ノウギョウ</t>
    </rPh>
    <rPh sb="7" eb="9">
      <t>コウトウ</t>
    </rPh>
    <rPh sb="9" eb="11">
      <t>ガッコウ</t>
    </rPh>
    <phoneticPr fontId="2"/>
  </si>
  <si>
    <t>北海道帯広三条高等学校</t>
    <rPh sb="0" eb="3">
      <t>ホッカイドウ</t>
    </rPh>
    <rPh sb="7" eb="9">
      <t>コウトウ</t>
    </rPh>
    <rPh sb="9" eb="11">
      <t>ガッコウ</t>
    </rPh>
    <phoneticPr fontId="2"/>
  </si>
  <si>
    <t>0155-48-6605</t>
    <phoneticPr fontId="2"/>
  </si>
  <si>
    <t>中川郡幕別町依田101-1</t>
    <rPh sb="0" eb="3">
      <t>ナカガワグン</t>
    </rPh>
    <rPh sb="3" eb="6">
      <t>マクベツチョウ</t>
    </rPh>
    <rPh sb="6" eb="8">
      <t>ヨダ</t>
    </rPh>
    <phoneticPr fontId="2"/>
  </si>
  <si>
    <t>北海道幕別清陵高等学校</t>
    <rPh sb="0" eb="3">
      <t>ホッカイドウ</t>
    </rPh>
    <rPh sb="3" eb="5">
      <t>マクベツ</t>
    </rPh>
    <rPh sb="5" eb="6">
      <t>キヨシ</t>
    </rPh>
    <rPh sb="6" eb="7">
      <t>ミササギ</t>
    </rPh>
    <rPh sb="7" eb="9">
      <t>コウトウ</t>
    </rPh>
    <rPh sb="9" eb="11">
      <t>ガッコウ</t>
    </rPh>
    <phoneticPr fontId="2"/>
  </si>
  <si>
    <t>0155-55-6500</t>
    <phoneticPr fontId="2"/>
  </si>
  <si>
    <t>北海道池田高等学校</t>
    <rPh sb="0" eb="9">
      <t>ホッカイドウイケダコウトウガッコウ</t>
    </rPh>
    <phoneticPr fontId="2"/>
  </si>
  <si>
    <t>中川郡池田町字清見ヶ丘13番地</t>
    <rPh sb="0" eb="15">
      <t>ナカガワグンイケダチョウアザキヨミガオカ13バンチ</t>
    </rPh>
    <phoneticPr fontId="2"/>
  </si>
  <si>
    <t>015-572-2663</t>
    <phoneticPr fontId="2"/>
  </si>
  <si>
    <t>中川郡本別町49番地2</t>
  </si>
  <si>
    <t>北海道本別高等学校</t>
    <phoneticPr fontId="17"/>
  </si>
  <si>
    <t>0156-22-2052</t>
  </si>
  <si>
    <t>北海道足寄高等学校</t>
    <rPh sb="0" eb="3">
      <t>ホッカイドウ</t>
    </rPh>
    <rPh sb="3" eb="5">
      <t>アショロ</t>
    </rPh>
    <rPh sb="5" eb="7">
      <t>コウトウ</t>
    </rPh>
    <rPh sb="7" eb="9">
      <t>ガッコウ</t>
    </rPh>
    <phoneticPr fontId="2"/>
  </si>
  <si>
    <t>足寄郡足寄町里見が丘５番地１１</t>
    <rPh sb="0" eb="3">
      <t>アショログン</t>
    </rPh>
    <rPh sb="3" eb="6">
      <t>アショロチョウ</t>
    </rPh>
    <rPh sb="6" eb="8">
      <t>サトミ</t>
    </rPh>
    <rPh sb="9" eb="10">
      <t>オカ</t>
    </rPh>
    <rPh sb="11" eb="13">
      <t>バンチ</t>
    </rPh>
    <phoneticPr fontId="2"/>
  </si>
  <si>
    <t>0156-25-2269</t>
    <phoneticPr fontId="17"/>
  </si>
  <si>
    <t>北海道芽室高等学校</t>
    <phoneticPr fontId="2"/>
  </si>
  <si>
    <t>河西郡芽室町東めむろ1条北1丁目6番地</t>
    <phoneticPr fontId="2"/>
  </si>
  <si>
    <t>0155-62-2624</t>
  </si>
  <si>
    <t>北海道清水高等学校</t>
    <rPh sb="0" eb="3">
      <t>ホッカイドウ</t>
    </rPh>
    <rPh sb="3" eb="5">
      <t>シミズ</t>
    </rPh>
    <rPh sb="5" eb="9">
      <t>コウトウガッコウ</t>
    </rPh>
    <phoneticPr fontId="2"/>
  </si>
  <si>
    <t>上川郡清水町北２条西２丁目２</t>
    <rPh sb="0" eb="3">
      <t>カミカワグン</t>
    </rPh>
    <rPh sb="3" eb="6">
      <t>シミズチョウ</t>
    </rPh>
    <rPh sb="6" eb="7">
      <t>キタ</t>
    </rPh>
    <rPh sb="8" eb="9">
      <t>ジョウ</t>
    </rPh>
    <rPh sb="9" eb="10">
      <t>ニシ</t>
    </rPh>
    <rPh sb="11" eb="13">
      <t>チョウメ</t>
    </rPh>
    <phoneticPr fontId="2"/>
  </si>
  <si>
    <t>0156-62-2156</t>
  </si>
  <si>
    <t>北海道音更高等学校</t>
    <rPh sb="0" eb="9">
      <t>ホッカイドウオトフケコウトウガッコウ</t>
    </rPh>
    <phoneticPr fontId="2"/>
  </si>
  <si>
    <t>河東郡音更町駒場西１番地</t>
    <rPh sb="0" eb="3">
      <t>カトウグン</t>
    </rPh>
    <rPh sb="3" eb="6">
      <t>オトフケチョウ</t>
    </rPh>
    <rPh sb="6" eb="8">
      <t>コマバ</t>
    </rPh>
    <rPh sb="8" eb="9">
      <t>ニシ</t>
    </rPh>
    <rPh sb="10" eb="12">
      <t>バンチ</t>
    </rPh>
    <phoneticPr fontId="2"/>
  </si>
  <si>
    <t>0155-44-2202</t>
  </si>
  <si>
    <t>北海道上士幌高等学校</t>
    <rPh sb="0" eb="3">
      <t>ホッカイドウ</t>
    </rPh>
    <rPh sb="3" eb="6">
      <t>カミシホロ</t>
    </rPh>
    <rPh sb="6" eb="8">
      <t>コウトウ</t>
    </rPh>
    <rPh sb="8" eb="10">
      <t>ガッコウ</t>
    </rPh>
    <phoneticPr fontId="2"/>
  </si>
  <si>
    <t>河東郡上士幌町字上士幌東1線227番地</t>
    <rPh sb="0" eb="3">
      <t>カトウグン</t>
    </rPh>
    <rPh sb="3" eb="7">
      <t>カミシホロチョウ</t>
    </rPh>
    <rPh sb="7" eb="8">
      <t>アザ</t>
    </rPh>
    <rPh sb="8" eb="11">
      <t>カミシホロ</t>
    </rPh>
    <rPh sb="11" eb="12">
      <t>ヒガシ</t>
    </rPh>
    <rPh sb="13" eb="14">
      <t>セン</t>
    </rPh>
    <rPh sb="17" eb="19">
      <t>バンチ</t>
    </rPh>
    <phoneticPr fontId="2"/>
  </si>
  <si>
    <t>01564-2-4628</t>
  </si>
  <si>
    <t>北海道鹿追高等学校</t>
    <rPh sb="0" eb="3">
      <t>ホッカイドウ</t>
    </rPh>
    <rPh sb="3" eb="5">
      <t>シカオイ</t>
    </rPh>
    <rPh sb="5" eb="7">
      <t>コウトウ</t>
    </rPh>
    <rPh sb="7" eb="9">
      <t>ガッコウ</t>
    </rPh>
    <phoneticPr fontId="2"/>
  </si>
  <si>
    <t>河東郡鹿追町西町１丁目８番地</t>
    <rPh sb="0" eb="8">
      <t>カトウグンシカオイチョウニシマチ</t>
    </rPh>
    <rPh sb="9" eb="11">
      <t>チョウメ</t>
    </rPh>
    <rPh sb="12" eb="14">
      <t>バンチ</t>
    </rPh>
    <phoneticPr fontId="2"/>
  </si>
  <si>
    <t>0156-66-3011</t>
  </si>
  <si>
    <t>北海道広尾高等学校</t>
    <rPh sb="0" eb="3">
      <t>ホッカイドウ</t>
    </rPh>
    <rPh sb="3" eb="5">
      <t>ヒロオ</t>
    </rPh>
    <rPh sb="5" eb="7">
      <t>コウトウ</t>
    </rPh>
    <rPh sb="7" eb="9">
      <t>ガッコウ</t>
    </rPh>
    <phoneticPr fontId="2"/>
  </si>
  <si>
    <t>広尾郡広尾町並木通東１丁目１０番地</t>
  </si>
  <si>
    <t>01558-2-2198</t>
    <phoneticPr fontId="17"/>
  </si>
  <si>
    <t>北海道帯広南商業高等学校</t>
    <rPh sb="0" eb="12">
      <t>ホッカイドウオビヒロミナミショウギョウコウトウガッコウ</t>
    </rPh>
    <phoneticPr fontId="2"/>
  </si>
  <si>
    <t>帯広市西21条南5丁目36-1</t>
    <phoneticPr fontId="2"/>
  </si>
  <si>
    <t>0155-34-5852</t>
  </si>
  <si>
    <t>北海道士幌高等学校</t>
  </si>
  <si>
    <t>河東郡士幌町上音更21-15</t>
  </si>
  <si>
    <t>01564-5-3121</t>
  </si>
  <si>
    <t>帯広北高等学校</t>
    <rPh sb="0" eb="7">
      <t>オビヒロキタコウトウガッコウ</t>
    </rPh>
    <phoneticPr fontId="2"/>
  </si>
  <si>
    <t>帯広市稲田町基線8-2</t>
    <rPh sb="0" eb="3">
      <t>オビヒロシ</t>
    </rPh>
    <rPh sb="3" eb="6">
      <t>イナダチョウ</t>
    </rPh>
    <rPh sb="6" eb="8">
      <t>キセン</t>
    </rPh>
    <phoneticPr fontId="2"/>
  </si>
  <si>
    <t>0155-47-0121</t>
  </si>
  <si>
    <t>白樺学園高等学校</t>
    <rPh sb="0" eb="2">
      <t>シラカバ</t>
    </rPh>
    <rPh sb="2" eb="4">
      <t>ガクエン</t>
    </rPh>
    <rPh sb="4" eb="6">
      <t>コウトウ</t>
    </rPh>
    <rPh sb="6" eb="8">
      <t>ガッコウ</t>
    </rPh>
    <phoneticPr fontId="2"/>
  </si>
  <si>
    <t>北海道河西郡芽室町北伏古東７線１０</t>
    <phoneticPr fontId="2"/>
  </si>
  <si>
    <t>0155-62-7411</t>
    <phoneticPr fontId="17"/>
  </si>
  <si>
    <t>帯広市西19条南4丁目35-1</t>
    <rPh sb="0" eb="3">
      <t>オビヒロシ</t>
    </rPh>
    <rPh sb="3" eb="4">
      <t>ニシ</t>
    </rPh>
    <rPh sb="6" eb="7">
      <t>ジョウ</t>
    </rPh>
    <rPh sb="7" eb="8">
      <t>ミナミ</t>
    </rPh>
    <rPh sb="9" eb="11">
      <t>チョウメ</t>
    </rPh>
    <phoneticPr fontId="2"/>
  </si>
  <si>
    <t>0155-33-5811</t>
  </si>
  <si>
    <t>北海道大樹高等学校</t>
    <rPh sb="0" eb="9">
      <t>ホッカイドウタイキコウトウガッコウ</t>
    </rPh>
    <phoneticPr fontId="2"/>
  </si>
  <si>
    <t>広尾郡大樹町緑町1番地</t>
    <phoneticPr fontId="2"/>
  </si>
  <si>
    <t>01558-6-2063</t>
  </si>
  <si>
    <t>北海道更別農業高等学校</t>
    <rPh sb="0" eb="3">
      <t>ホッカイドウ</t>
    </rPh>
    <rPh sb="3" eb="5">
      <t>サラベツ</t>
    </rPh>
    <rPh sb="5" eb="7">
      <t>ノウギョウ</t>
    </rPh>
    <rPh sb="7" eb="9">
      <t>コウトウ</t>
    </rPh>
    <rPh sb="9" eb="11">
      <t>ガッコウ</t>
    </rPh>
    <phoneticPr fontId="17"/>
  </si>
  <si>
    <t>河西郡更別村字更別基線９５</t>
  </si>
  <si>
    <t>0155-52-2362</t>
    <phoneticPr fontId="17"/>
  </si>
  <si>
    <t>１１／９（水）の組合せ会議に</t>
    <rPh sb="5" eb="6">
      <t>スイ</t>
    </rPh>
    <rPh sb="8" eb="10">
      <t>クミアワ</t>
    </rPh>
    <rPh sb="11" eb="13">
      <t>カイギ</t>
    </rPh>
    <phoneticPr fontId="5"/>
  </si>
  <si>
    <t>１１／９（水）の組合せ会議に参加できません。</t>
    <rPh sb="8" eb="10">
      <t>クミアワ</t>
    </rPh>
    <rPh sb="11" eb="13">
      <t>カイギ</t>
    </rPh>
    <rPh sb="14" eb="16">
      <t>サンカ</t>
    </rPh>
    <phoneticPr fontId="5"/>
  </si>
  <si>
    <t>団体戦</t>
    <rPh sb="0" eb="3">
      <t>ダンタイセン</t>
    </rPh>
    <phoneticPr fontId="2"/>
  </si>
  <si>
    <t>男女</t>
    <rPh sb="0" eb="2">
      <t>ダンジョ</t>
    </rPh>
    <phoneticPr fontId="2"/>
  </si>
  <si>
    <t>帯広大谷高等学校</t>
    <rPh sb="0" eb="2">
      <t>オビヒロ</t>
    </rPh>
    <rPh sb="2" eb="4">
      <t>オオタニ</t>
    </rPh>
    <rPh sb="4" eb="6">
      <t>コウトウ</t>
    </rPh>
    <rPh sb="6" eb="8">
      <t>ガッコウ</t>
    </rPh>
    <phoneticPr fontId="2"/>
  </si>
  <si>
    <t>団体</t>
    <rPh sb="0" eb="2">
      <t>ダンタイ</t>
    </rPh>
    <phoneticPr fontId="3"/>
  </si>
  <si>
    <t>団体</t>
    <rPh sb="0" eb="2">
      <t>ダンタイ</t>
    </rPh>
    <phoneticPr fontId="16"/>
  </si>
  <si>
    <t>令和４年</t>
    <rPh sb="0" eb="2">
      <t>レイワ</t>
    </rPh>
    <rPh sb="3" eb="4">
      <t>ネン</t>
    </rPh>
    <phoneticPr fontId="3"/>
  </si>
  <si>
    <t>１０月</t>
    <rPh sb="2" eb="3">
      <t>ガツ</t>
    </rPh>
    <phoneticPr fontId="2"/>
  </si>
  <si>
    <t>１１月</t>
    <rPh sb="2" eb="3">
      <t>ガツ</t>
    </rPh>
    <phoneticPr fontId="2"/>
  </si>
  <si>
    <t>１日</t>
    <rPh sb="1" eb="2">
      <t>ニチ</t>
    </rPh>
    <phoneticPr fontId="2"/>
  </si>
  <si>
    <t>２日</t>
    <rPh sb="1" eb="2">
      <t>ニチ</t>
    </rPh>
    <phoneticPr fontId="2"/>
  </si>
  <si>
    <t>３日</t>
    <rPh sb="1" eb="2">
      <t>ニチ</t>
    </rPh>
    <phoneticPr fontId="2"/>
  </si>
  <si>
    <t>４日</t>
    <rPh sb="1" eb="2">
      <t>ニチ</t>
    </rPh>
    <phoneticPr fontId="2"/>
  </si>
  <si>
    <t>５日</t>
    <rPh sb="1" eb="2">
      <t>ニチ</t>
    </rPh>
    <phoneticPr fontId="2"/>
  </si>
  <si>
    <t>６日</t>
    <rPh sb="1" eb="2">
      <t>ニチ</t>
    </rPh>
    <phoneticPr fontId="2"/>
  </si>
  <si>
    <t>７日</t>
    <rPh sb="1" eb="2">
      <t>ニチ</t>
    </rPh>
    <phoneticPr fontId="2"/>
  </si>
  <si>
    <t>８日</t>
    <rPh sb="1" eb="2">
      <t>ニチ</t>
    </rPh>
    <phoneticPr fontId="2"/>
  </si>
  <si>
    <t>９日</t>
    <rPh sb="1" eb="2">
      <t>ニチ</t>
    </rPh>
    <phoneticPr fontId="2"/>
  </si>
  <si>
    <t>１０日</t>
    <rPh sb="2" eb="3">
      <t>ニチ</t>
    </rPh>
    <phoneticPr fontId="2"/>
  </si>
  <si>
    <t>１１日</t>
    <rPh sb="2" eb="3">
      <t>ニチ</t>
    </rPh>
    <phoneticPr fontId="2"/>
  </si>
  <si>
    <t>１２日</t>
    <rPh sb="2" eb="3">
      <t>ニチ</t>
    </rPh>
    <phoneticPr fontId="2"/>
  </si>
  <si>
    <t>１３日</t>
    <rPh sb="2" eb="3">
      <t>ニチ</t>
    </rPh>
    <phoneticPr fontId="2"/>
  </si>
  <si>
    <t>１４日</t>
    <rPh sb="2" eb="3">
      <t>ニチ</t>
    </rPh>
    <phoneticPr fontId="2"/>
  </si>
  <si>
    <t>１５日</t>
    <rPh sb="2" eb="3">
      <t>ニチ</t>
    </rPh>
    <phoneticPr fontId="2"/>
  </si>
  <si>
    <t>１６日</t>
    <rPh sb="2" eb="3">
      <t>ニチ</t>
    </rPh>
    <phoneticPr fontId="2"/>
  </si>
  <si>
    <t>１７日</t>
    <rPh sb="2" eb="3">
      <t>ニチ</t>
    </rPh>
    <phoneticPr fontId="2"/>
  </si>
  <si>
    <t>１８日</t>
    <rPh sb="2" eb="3">
      <t>ニチ</t>
    </rPh>
    <phoneticPr fontId="2"/>
  </si>
  <si>
    <t>１９日</t>
    <rPh sb="2" eb="3">
      <t>ニチ</t>
    </rPh>
    <phoneticPr fontId="2"/>
  </si>
  <si>
    <t>２０日</t>
    <rPh sb="2" eb="3">
      <t>ニチ</t>
    </rPh>
    <phoneticPr fontId="2"/>
  </si>
  <si>
    <t>２１日</t>
    <rPh sb="2" eb="3">
      <t>ニチ</t>
    </rPh>
    <phoneticPr fontId="2"/>
  </si>
  <si>
    <t>２２日</t>
    <rPh sb="2" eb="3">
      <t>ニチ</t>
    </rPh>
    <phoneticPr fontId="2"/>
  </si>
  <si>
    <t>２３日</t>
    <rPh sb="2" eb="3">
      <t>ニチ</t>
    </rPh>
    <phoneticPr fontId="2"/>
  </si>
  <si>
    <t>２４日</t>
    <rPh sb="2" eb="3">
      <t>ニチ</t>
    </rPh>
    <phoneticPr fontId="2"/>
  </si>
  <si>
    <t>２５日</t>
    <rPh sb="2" eb="3">
      <t>ニチ</t>
    </rPh>
    <phoneticPr fontId="2"/>
  </si>
  <si>
    <t>２６日</t>
    <rPh sb="2" eb="3">
      <t>ニチ</t>
    </rPh>
    <phoneticPr fontId="2"/>
  </si>
  <si>
    <t>２７日</t>
    <rPh sb="2" eb="3">
      <t>ニチ</t>
    </rPh>
    <phoneticPr fontId="2"/>
  </si>
  <si>
    <t>２８日</t>
    <rPh sb="2" eb="3">
      <t>ニチ</t>
    </rPh>
    <phoneticPr fontId="2"/>
  </si>
  <si>
    <t>２９日</t>
    <rPh sb="2" eb="3">
      <t>ニチ</t>
    </rPh>
    <phoneticPr fontId="2"/>
  </si>
  <si>
    <t>３０日</t>
    <rPh sb="2" eb="3">
      <t>ニチ</t>
    </rPh>
    <phoneticPr fontId="2"/>
  </si>
  <si>
    <t>３１日</t>
    <rPh sb="2" eb="3">
      <t>ニチ</t>
    </rPh>
    <phoneticPr fontId="2"/>
  </si>
  <si>
    <t>帯広大谷高校</t>
    <rPh sb="0" eb="2">
      <t>オビヒロ</t>
    </rPh>
    <rPh sb="2" eb="4">
      <t>オオタニ</t>
    </rPh>
    <rPh sb="4" eb="6">
      <t>コウコウ</t>
    </rPh>
    <phoneticPr fontId="2"/>
  </si>
  <si>
    <t>令和４年度　全十勝高校新人バドミントン選手権大会　兼　
第５５回北海道高等学校新人バドミントン大会北北海道大会十勝地区予選会</t>
    <rPh sb="0" eb="1">
      <t>レイ</t>
    </rPh>
    <rPh sb="1" eb="2">
      <t>カズ</t>
    </rPh>
    <rPh sb="3" eb="5">
      <t>ネンド</t>
    </rPh>
    <rPh sb="6" eb="7">
      <t>ゼン</t>
    </rPh>
    <rPh sb="7" eb="9">
      <t>トカチ</t>
    </rPh>
    <rPh sb="9" eb="11">
      <t>コウコウ</t>
    </rPh>
    <rPh sb="11" eb="13">
      <t>シンジン</t>
    </rPh>
    <rPh sb="19" eb="22">
      <t>センシュケン</t>
    </rPh>
    <rPh sb="22" eb="24">
      <t>タイカイ</t>
    </rPh>
    <rPh sb="25" eb="26">
      <t>ケン</t>
    </rPh>
    <rPh sb="28" eb="29">
      <t>ダイ</t>
    </rPh>
    <rPh sb="31" eb="32">
      <t>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</si>
</sst>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411]ggge&quot;年&quot;m&quot;月&quot;d&quot;日&quot;;@"/>
  </numFmts>
  <fonts count="21">
    <font>
      <sz val="11"/>
      <color theme="1"/>
      <name val="ＭＳ Ｐゴシック"/>
      <family val="3"/>
      <charset val="128"/>
      <scheme val="minor"/>
    </font>
    <font>
      <sz val="20"/>
      <name val="ＭＳ ゴシック"/>
      <family val="3"/>
      <charset val="128"/>
    </font>
    <font>
      <sz val="6"/>
      <name val="ＭＳ Ｐゴシック"/>
      <family val="3"/>
      <charset val="128"/>
    </font>
    <font>
      <sz val="6"/>
      <name val="MS UI Gothic"/>
      <family val="3"/>
      <charset val="128"/>
    </font>
    <font>
      <sz val="11"/>
      <name val="ＭＳ ゴシック"/>
      <family val="3"/>
      <charset val="128"/>
    </font>
    <font>
      <sz val="6"/>
      <name val="ＭＳ Ｐゴシック"/>
      <family val="3"/>
      <charset val="128"/>
    </font>
    <font>
      <sz val="11"/>
      <color indexed="8"/>
      <name val="ＭＳ 明朝"/>
      <family val="1"/>
      <charset val="128"/>
    </font>
    <font>
      <sz val="11"/>
      <name val="ＭＳ Ｐゴシック"/>
      <family val="3"/>
      <charset val="128"/>
    </font>
    <font>
      <sz val="8"/>
      <name val="ＭＳ ゴシック"/>
      <family val="3"/>
      <charset val="128"/>
    </font>
    <font>
      <sz val="16"/>
      <name val="ＭＳ ゴシック"/>
      <family val="3"/>
      <charset val="128"/>
    </font>
    <font>
      <sz val="12"/>
      <name val="ＭＳ ゴシック"/>
      <family val="3"/>
      <charset val="128"/>
    </font>
    <font>
      <sz val="18"/>
      <name val="ＭＳ Ｐゴシック"/>
      <family val="3"/>
      <charset val="128"/>
    </font>
    <font>
      <sz val="12"/>
      <name val="ＭＳ Ｐゴシック"/>
      <family val="3"/>
      <charset val="128"/>
    </font>
    <font>
      <u/>
      <sz val="12"/>
      <name val="ＭＳ 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6"/>
      <name val="ＭＳ Ｐゴシック"/>
      <family val="3"/>
      <charset val="128"/>
    </font>
    <font>
      <b/>
      <sz val="9"/>
      <color indexed="81"/>
      <name val="MS P ゴシック"/>
      <family val="3"/>
      <charset val="128"/>
    </font>
    <font>
      <sz val="12"/>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4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155">
    <xf numFmtId="0" fontId="0" fillId="0" borderId="0" xfId="0">
      <alignment vertical="center"/>
    </xf>
    <xf numFmtId="0" fontId="4"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1" xfId="0" applyFont="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76" fontId="6"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shrinkToFit="1"/>
      <protection locked="0"/>
    </xf>
    <xf numFmtId="14" fontId="4" fillId="2" borderId="2" xfId="0" applyNumberFormat="1" applyFont="1" applyFill="1" applyBorder="1" applyAlignment="1" applyProtection="1">
      <alignment horizontal="center" vertical="center"/>
      <protection locked="0"/>
    </xf>
    <xf numFmtId="0" fontId="4" fillId="0" borderId="0" xfId="0" applyFont="1" applyAlignment="1" applyProtection="1">
      <alignment vertical="center"/>
    </xf>
    <xf numFmtId="0" fontId="4" fillId="0" borderId="2" xfId="0" applyFont="1" applyBorder="1" applyAlignment="1" applyProtection="1">
      <alignment horizontal="distributed" vertical="center"/>
    </xf>
    <xf numFmtId="0" fontId="4" fillId="0" borderId="4" xfId="0" applyFont="1" applyBorder="1" applyAlignment="1" applyProtection="1">
      <alignment horizontal="distributed"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xf>
    <xf numFmtId="0" fontId="4" fillId="0" borderId="13" xfId="0" applyFont="1" applyBorder="1" applyAlignment="1" applyProtection="1">
      <alignment horizontal="center" vertical="center"/>
    </xf>
    <xf numFmtId="0" fontId="4" fillId="0" borderId="13" xfId="0" applyFont="1" applyBorder="1" applyAlignment="1" applyProtection="1">
      <alignment horizontal="center" vertical="center" shrinkToFit="1"/>
    </xf>
    <xf numFmtId="0" fontId="4" fillId="0" borderId="14" xfId="0" applyFont="1" applyBorder="1" applyAlignment="1" applyProtection="1">
      <alignment horizontal="center" vertical="center"/>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176" fontId="6" fillId="2" borderId="16" xfId="0" applyNumberFormat="1"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0" borderId="18" xfId="0" applyFont="1" applyBorder="1" applyAlignment="1" applyProtection="1">
      <alignment horizontal="center" vertical="center"/>
    </xf>
    <xf numFmtId="0" fontId="0" fillId="0" borderId="1" xfId="0" applyFont="1" applyBorder="1" applyAlignment="1" applyProtection="1">
      <alignment vertical="center"/>
      <protection locked="0"/>
    </xf>
    <xf numFmtId="0" fontId="4" fillId="0" borderId="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19" xfId="0" applyFont="1" applyFill="1" applyBorder="1" applyAlignment="1" applyProtection="1">
      <alignment horizontal="center" vertical="center" shrinkToFit="1"/>
    </xf>
    <xf numFmtId="14" fontId="4" fillId="0" borderId="19" xfId="0" applyNumberFormat="1" applyFont="1" applyFill="1" applyBorder="1" applyAlignment="1" applyProtection="1">
      <alignment horizontal="center" vertical="center"/>
    </xf>
    <xf numFmtId="14" fontId="4" fillId="0" borderId="20" xfId="0" applyNumberFormat="1"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7" fillId="0" borderId="0" xfId="0" applyFont="1" applyAlignment="1" applyProtection="1">
      <alignment vertical="center"/>
    </xf>
    <xf numFmtId="0" fontId="0" fillId="0" borderId="0" xfId="0" applyFont="1" applyAlignment="1" applyProtection="1">
      <alignment vertical="center"/>
    </xf>
    <xf numFmtId="0" fontId="10" fillId="0" borderId="22" xfId="0" applyFont="1" applyFill="1" applyBorder="1" applyAlignment="1" applyProtection="1">
      <alignment horizontal="center" vertical="center"/>
    </xf>
    <xf numFmtId="0" fontId="11" fillId="0" borderId="0" xfId="0" applyFont="1" applyFill="1" applyAlignment="1" applyProtection="1">
      <alignment vertical="center"/>
    </xf>
    <xf numFmtId="0" fontId="11" fillId="0" borderId="1"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center" vertical="center"/>
    </xf>
    <xf numFmtId="0" fontId="10" fillId="0" borderId="22" xfId="0" applyFont="1" applyBorder="1" applyAlignment="1" applyProtection="1">
      <alignment vertical="center"/>
    </xf>
    <xf numFmtId="0" fontId="10" fillId="0" borderId="0" xfId="0" applyFont="1" applyBorder="1" applyAlignment="1" applyProtection="1">
      <alignment vertical="center"/>
    </xf>
    <xf numFmtId="0" fontId="10" fillId="0" borderId="23" xfId="0" applyFont="1" applyBorder="1" applyAlignment="1" applyProtection="1">
      <alignment vertical="center"/>
    </xf>
    <xf numFmtId="0" fontId="10" fillId="0" borderId="0" xfId="0" applyFont="1" applyAlignment="1" applyProtection="1">
      <alignment vertical="center"/>
      <protection locked="0"/>
    </xf>
    <xf numFmtId="0" fontId="12" fillId="0" borderId="23" xfId="0" applyFont="1" applyFill="1" applyBorder="1" applyAlignment="1" applyProtection="1">
      <alignment vertical="center"/>
    </xf>
    <xf numFmtId="0" fontId="10" fillId="0" borderId="24" xfId="0" applyFont="1" applyBorder="1" applyAlignment="1" applyProtection="1">
      <alignment vertical="center"/>
    </xf>
    <xf numFmtId="0" fontId="10" fillId="0" borderId="1" xfId="0" applyFont="1" applyBorder="1" applyAlignment="1" applyProtection="1">
      <alignment vertical="center"/>
    </xf>
    <xf numFmtId="0" fontId="10" fillId="0" borderId="25" xfId="0" applyFont="1" applyBorder="1" applyAlignment="1" applyProtection="1">
      <alignment vertical="center"/>
    </xf>
    <xf numFmtId="0" fontId="12" fillId="0" borderId="24" xfId="0" applyFont="1" applyFill="1" applyBorder="1" applyAlignment="1" applyProtection="1">
      <alignment vertical="center"/>
    </xf>
    <xf numFmtId="0" fontId="12" fillId="0" borderId="25" xfId="0" applyFont="1" applyFill="1" applyBorder="1" applyAlignment="1" applyProtection="1">
      <alignment vertical="center"/>
    </xf>
    <xf numFmtId="0" fontId="10" fillId="0" borderId="0" xfId="0" applyFont="1" applyAlignment="1" applyProtection="1">
      <alignment horizontal="left" vertical="center"/>
    </xf>
    <xf numFmtId="49" fontId="10" fillId="0" borderId="0" xfId="0" applyNumberFormat="1" applyFont="1" applyAlignment="1" applyProtection="1">
      <alignment vertical="center"/>
    </xf>
    <xf numFmtId="0" fontId="10" fillId="0" borderId="0" xfId="0" applyFont="1" applyAlignment="1" applyProtection="1">
      <alignment horizontal="right" vertical="center"/>
    </xf>
    <xf numFmtId="0" fontId="10" fillId="2" borderId="26" xfId="0" applyFont="1" applyFill="1" applyBorder="1" applyAlignment="1" applyProtection="1">
      <alignment vertical="center"/>
      <protection locked="0"/>
    </xf>
    <xf numFmtId="0" fontId="14" fillId="0" borderId="0" xfId="0" applyFont="1" applyBorder="1" applyAlignment="1" applyProtection="1">
      <alignment horizontal="center" vertical="center"/>
    </xf>
    <xf numFmtId="0" fontId="10" fillId="0" borderId="0" xfId="0" applyFont="1" applyAlignment="1" applyProtection="1">
      <alignment horizontal="center" vertical="center"/>
      <protection locked="0"/>
    </xf>
    <xf numFmtId="0" fontId="10" fillId="0" borderId="27" xfId="0" applyFont="1" applyBorder="1" applyAlignment="1" applyProtection="1">
      <alignment vertical="center"/>
    </xf>
    <xf numFmtId="0" fontId="10" fillId="0" borderId="0"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10" fillId="3" borderId="28" xfId="0" applyFont="1" applyFill="1" applyBorder="1" applyAlignment="1" applyProtection="1">
      <alignment vertical="center"/>
      <protection locked="0"/>
    </xf>
    <xf numFmtId="0" fontId="10" fillId="3" borderId="27" xfId="0" applyFont="1" applyFill="1" applyBorder="1" applyAlignment="1" applyProtection="1">
      <alignment vertical="center"/>
      <protection locked="0"/>
    </xf>
    <xf numFmtId="0" fontId="10" fillId="3" borderId="29" xfId="0" applyFont="1" applyFill="1" applyBorder="1" applyAlignment="1" applyProtection="1">
      <alignment vertical="center"/>
      <protection locked="0"/>
    </xf>
    <xf numFmtId="0" fontId="10" fillId="3" borderId="22"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23" xfId="0" applyFont="1" applyFill="1" applyBorder="1" applyAlignment="1" applyProtection="1">
      <alignment vertical="center"/>
      <protection locked="0"/>
    </xf>
    <xf numFmtId="0" fontId="10" fillId="3" borderId="24" xfId="0" applyFont="1" applyFill="1" applyBorder="1" applyAlignment="1" applyProtection="1">
      <alignment vertical="center"/>
      <protection locked="0"/>
    </xf>
    <xf numFmtId="0" fontId="10" fillId="3" borderId="1" xfId="0" applyFont="1" applyFill="1" applyBorder="1" applyAlignment="1" applyProtection="1">
      <alignment vertical="center"/>
      <protection locked="0"/>
    </xf>
    <xf numFmtId="0" fontId="10" fillId="3" borderId="25" xfId="0" applyFont="1" applyFill="1" applyBorder="1" applyAlignment="1" applyProtection="1">
      <alignment vertical="center"/>
      <protection locked="0"/>
    </xf>
    <xf numFmtId="0" fontId="0" fillId="0" borderId="0" xfId="0"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4" fillId="0" borderId="2" xfId="0" applyFont="1" applyFill="1" applyBorder="1" applyProtection="1">
      <alignment vertical="center"/>
      <protection locked="0"/>
    </xf>
    <xf numFmtId="0" fontId="0" fillId="0" borderId="2" xfId="0" applyFill="1" applyBorder="1">
      <alignment vertical="center"/>
    </xf>
    <xf numFmtId="0" fontId="4" fillId="0" borderId="0" xfId="0" applyFont="1" applyFill="1" applyBorder="1" applyAlignment="1" applyProtection="1">
      <alignment vertical="center"/>
      <protection locked="0"/>
    </xf>
    <xf numFmtId="0" fontId="10" fillId="0" borderId="0" xfId="0" applyFont="1" applyAlignment="1" applyProtection="1">
      <alignment horizontal="center" vertical="center"/>
    </xf>
    <xf numFmtId="177" fontId="7" fillId="0" borderId="0" xfId="0" applyNumberFormat="1" applyFont="1" applyAlignment="1" applyProtection="1">
      <alignment horizontal="right" vertical="center"/>
      <protection locked="0"/>
    </xf>
    <xf numFmtId="0" fontId="4" fillId="0" borderId="0" xfId="0" applyFont="1" applyAlignment="1" applyProtection="1">
      <alignment horizontal="left" vertical="center"/>
      <protection locked="0"/>
    </xf>
    <xf numFmtId="177" fontId="7" fillId="0" borderId="0" xfId="0" applyNumberFormat="1" applyFont="1" applyAlignment="1" applyProtection="1">
      <alignment horizontal="left" vertical="center" indent="1"/>
      <protection locked="0"/>
    </xf>
    <xf numFmtId="0" fontId="20" fillId="0" borderId="0" xfId="0" applyFont="1" applyAlignment="1" applyProtection="1">
      <alignment horizontal="left" vertical="center" indent="1"/>
      <protection locked="0"/>
    </xf>
    <xf numFmtId="0" fontId="10" fillId="3" borderId="26" xfId="0" applyFont="1" applyFill="1" applyBorder="1" applyAlignment="1" applyProtection="1">
      <alignment horizontal="center" vertical="center"/>
      <protection locked="0"/>
    </xf>
    <xf numFmtId="0" fontId="10" fillId="0" borderId="2" xfId="0" applyFont="1" applyBorder="1" applyAlignment="1" applyProtection="1">
      <alignment horizontal="center" vertical="center"/>
    </xf>
    <xf numFmtId="0" fontId="10" fillId="0" borderId="16" xfId="0" applyFont="1" applyBorder="1" applyAlignment="1" applyProtection="1">
      <alignment horizontal="center" vertical="center"/>
    </xf>
    <xf numFmtId="0" fontId="12" fillId="0" borderId="22" xfId="0" applyFont="1" applyFill="1" applyBorder="1" applyAlignment="1" applyProtection="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0" fontId="10" fillId="0" borderId="41" xfId="0" applyFont="1" applyBorder="1" applyAlignment="1" applyProtection="1">
      <alignment horizontal="center" vertical="center"/>
    </xf>
    <xf numFmtId="49" fontId="10" fillId="0" borderId="0" xfId="0" applyNumberFormat="1" applyFont="1" applyAlignment="1" applyProtection="1">
      <alignment horizontal="left" vertical="center" wrapText="1"/>
    </xf>
    <xf numFmtId="0" fontId="10" fillId="3" borderId="42" xfId="0" applyFont="1" applyFill="1" applyBorder="1" applyAlignment="1" applyProtection="1">
      <alignment horizontal="center" vertical="center"/>
      <protection locked="0"/>
    </xf>
    <xf numFmtId="0" fontId="10" fillId="3" borderId="43"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9" fillId="0" borderId="0" xfId="0" applyFont="1" applyAlignment="1">
      <alignment horizontal="left" vertical="center" wrapText="1"/>
    </xf>
    <xf numFmtId="0" fontId="10" fillId="0" borderId="0" xfId="0" applyFont="1" applyAlignment="1" applyProtection="1">
      <alignment horizontal="center" vertical="center"/>
    </xf>
    <xf numFmtId="0" fontId="10" fillId="0" borderId="3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34" xfId="0" applyFont="1" applyBorder="1" applyAlignment="1" applyProtection="1">
      <alignment horizontal="center" vertical="center"/>
    </xf>
    <xf numFmtId="0" fontId="10" fillId="0" borderId="22" xfId="0" applyFont="1" applyFill="1" applyBorder="1" applyAlignment="1" applyProtection="1">
      <alignment horizontal="center" vertical="center"/>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37"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1" fillId="0" borderId="0" xfId="0" applyFont="1" applyAlignment="1" applyProtection="1">
      <alignment horizontal="center" vertical="center"/>
    </xf>
    <xf numFmtId="0" fontId="4" fillId="0" borderId="47" xfId="0" applyFont="1" applyFill="1" applyBorder="1" applyAlignment="1" applyProtection="1">
      <alignment horizontal="left" vertical="center" wrapText="1"/>
    </xf>
    <xf numFmtId="0" fontId="4" fillId="0" borderId="48"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2" borderId="16" xfId="0" applyFont="1" applyFill="1" applyBorder="1" applyAlignment="1" applyProtection="1">
      <alignment vertical="center"/>
      <protection locked="0"/>
    </xf>
    <xf numFmtId="0" fontId="4" fillId="2" borderId="33" xfId="0" applyFont="1" applyFill="1" applyBorder="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4" fillId="0" borderId="1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2" borderId="17" xfId="0" applyFont="1" applyFill="1" applyBorder="1" applyAlignment="1" applyProtection="1">
      <alignment vertical="center"/>
      <protection locked="0"/>
    </xf>
    <xf numFmtId="0" fontId="4" fillId="2" borderId="45" xfId="0" applyFont="1" applyFill="1" applyBorder="1" applyAlignment="1" applyProtection="1">
      <alignment vertical="center"/>
      <protection locked="0"/>
    </xf>
    <xf numFmtId="0" fontId="4" fillId="2" borderId="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0" borderId="12"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7"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7" fillId="0" borderId="1" xfId="0" applyFont="1" applyBorder="1" applyAlignment="1" applyProtection="1">
      <alignment horizontal="right" vertical="center" indent="2"/>
      <protection locked="0"/>
    </xf>
    <xf numFmtId="49" fontId="4" fillId="0" borderId="47" xfId="0" applyNumberFormat="1" applyFont="1" applyFill="1" applyBorder="1" applyAlignment="1" applyProtection="1">
      <alignment horizontal="left" vertical="center" wrapText="1"/>
    </xf>
    <xf numFmtId="49" fontId="4" fillId="0" borderId="48" xfId="0" applyNumberFormat="1" applyFont="1" applyFill="1" applyBorder="1" applyAlignment="1" applyProtection="1">
      <alignment horizontal="left" vertical="center" wrapText="1"/>
    </xf>
    <xf numFmtId="49" fontId="4" fillId="0" borderId="18" xfId="0" applyNumberFormat="1" applyFont="1" applyFill="1" applyBorder="1" applyAlignment="1" applyProtection="1">
      <alignment horizontal="left" vertical="center" wrapText="1"/>
    </xf>
    <xf numFmtId="49" fontId="4" fillId="0" borderId="47" xfId="0" applyNumberFormat="1" applyFont="1" applyFill="1" applyBorder="1" applyAlignment="1" applyProtection="1">
      <alignment vertical="center" wrapText="1"/>
    </xf>
    <xf numFmtId="0" fontId="4" fillId="0" borderId="48" xfId="0" applyFont="1" applyFill="1" applyBorder="1" applyAlignment="1" applyProtection="1">
      <alignment vertical="center"/>
    </xf>
    <xf numFmtId="0" fontId="4" fillId="0" borderId="18" xfId="0" applyFont="1" applyFill="1" applyBorder="1" applyAlignment="1" applyProtection="1">
      <alignment vertical="center"/>
    </xf>
  </cellXfs>
  <cellStyles count="1">
    <cellStyle name="標準" xfId="0" builtinId="0"/>
  </cellStyles>
  <dxfs count="2">
    <dxf>
      <font>
        <color theme="1"/>
      </font>
      <fill>
        <patternFill>
          <bgColor rgb="FFFFFF00"/>
        </patternFill>
      </fill>
    </dxf>
    <dxf>
      <font>
        <condense val="0"/>
        <extend val="0"/>
        <color auto="1"/>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6"/>
  <sheetViews>
    <sheetView tabSelected="1" workbookViewId="0">
      <selection activeCell="K11" sqref="K11"/>
    </sheetView>
  </sheetViews>
  <sheetFormatPr defaultRowHeight="14.25"/>
  <cols>
    <col min="1" max="1" width="6.625" style="55" customWidth="1"/>
    <col min="2" max="2" width="9" style="55"/>
    <col min="3" max="4" width="2.75" style="55" customWidth="1"/>
    <col min="5" max="5" width="4.875" style="55" customWidth="1"/>
    <col min="6" max="9" width="9.625" style="55" customWidth="1"/>
    <col min="10" max="11" width="9" style="55"/>
    <col min="12" max="12" width="9" style="55" customWidth="1"/>
    <col min="13" max="217" width="9" style="55"/>
    <col min="218" max="218" width="3.625" style="55" customWidth="1"/>
    <col min="219" max="219" width="6.625" style="55" customWidth="1"/>
    <col min="220" max="220" width="9" style="55"/>
    <col min="221" max="222" width="2.75" style="55" customWidth="1"/>
    <col min="223" max="223" width="4.875" style="55" customWidth="1"/>
    <col min="224" max="227" width="9.625" style="55" customWidth="1"/>
    <col min="228" max="229" width="9" style="55"/>
    <col min="230" max="230" width="6.625" style="55" customWidth="1"/>
    <col min="231" max="16384" width="9" style="55"/>
  </cols>
  <sheetData>
    <row r="1" spans="1:12" s="50" customFormat="1" ht="18.75">
      <c r="A1" s="115" t="s">
        <v>42</v>
      </c>
      <c r="B1" s="115"/>
      <c r="C1" s="115"/>
      <c r="D1" s="115"/>
      <c r="E1" s="115"/>
      <c r="F1" s="115"/>
      <c r="G1" s="115"/>
      <c r="H1" s="115"/>
      <c r="I1" s="115"/>
      <c r="J1" s="115"/>
      <c r="K1" s="115"/>
      <c r="L1" s="115"/>
    </row>
    <row r="2" spans="1:12" s="50" customFormat="1" ht="5.45" customHeight="1"/>
    <row r="3" spans="1:12" s="50" customFormat="1">
      <c r="A3" s="98" t="s">
        <v>43</v>
      </c>
      <c r="B3" s="116"/>
      <c r="C3" s="116"/>
      <c r="D3" s="116"/>
      <c r="E3" s="116"/>
      <c r="F3" s="116"/>
      <c r="G3" s="114"/>
      <c r="H3" s="98" t="s">
        <v>44</v>
      </c>
      <c r="I3" s="116"/>
      <c r="J3" s="116"/>
      <c r="K3" s="116"/>
      <c r="L3" s="114"/>
    </row>
    <row r="4" spans="1:12" s="50" customFormat="1" ht="15" thickBot="1">
      <c r="A4" s="52"/>
      <c r="B4" s="53"/>
      <c r="C4" s="53"/>
      <c r="D4" s="53"/>
      <c r="E4" s="53"/>
      <c r="F4" s="53"/>
      <c r="G4" s="54"/>
      <c r="H4" s="52"/>
      <c r="I4" s="53"/>
      <c r="J4" s="53"/>
      <c r="K4" s="53"/>
      <c r="L4" s="54"/>
    </row>
    <row r="5" spans="1:12">
      <c r="A5" s="52" t="s">
        <v>77</v>
      </c>
      <c r="B5" s="53"/>
      <c r="C5" s="53"/>
      <c r="D5" s="53"/>
      <c r="E5" s="53"/>
      <c r="F5" s="53"/>
      <c r="G5" s="54"/>
      <c r="H5" s="117" t="s">
        <v>45</v>
      </c>
      <c r="I5" s="118"/>
      <c r="J5" s="119"/>
      <c r="K5" s="119"/>
      <c r="L5" s="120"/>
    </row>
    <row r="6" spans="1:12" ht="15" thickBot="1">
      <c r="A6" s="52"/>
      <c r="B6" s="53"/>
      <c r="C6" s="53"/>
      <c r="D6" s="53"/>
      <c r="E6" s="53"/>
      <c r="F6" s="53"/>
      <c r="G6" s="54"/>
      <c r="H6" s="117"/>
      <c r="I6" s="121"/>
      <c r="J6" s="122"/>
      <c r="K6" s="122"/>
      <c r="L6" s="123"/>
    </row>
    <row r="7" spans="1:12" s="50" customFormat="1" ht="21.75" thickBot="1">
      <c r="A7" s="52" t="s">
        <v>78</v>
      </c>
      <c r="B7" s="53"/>
      <c r="C7" s="53"/>
      <c r="D7" s="53"/>
      <c r="E7" s="53"/>
      <c r="F7" s="53"/>
      <c r="G7" s="54"/>
      <c r="H7" s="47"/>
      <c r="I7" s="48"/>
      <c r="J7" s="48"/>
      <c r="K7" s="48"/>
      <c r="L7" s="56"/>
    </row>
    <row r="8" spans="1:12">
      <c r="A8" s="52"/>
      <c r="B8" s="53"/>
      <c r="C8" s="53"/>
      <c r="D8" s="53"/>
      <c r="E8" s="53"/>
      <c r="F8" s="53"/>
      <c r="G8" s="54"/>
      <c r="H8" s="99" t="s">
        <v>46</v>
      </c>
      <c r="I8" s="100"/>
      <c r="J8" s="101"/>
      <c r="K8" s="101"/>
      <c r="L8" s="102"/>
    </row>
    <row r="9" spans="1:12" ht="15" thickBot="1">
      <c r="A9" s="52" t="s">
        <v>80</v>
      </c>
      <c r="B9" s="53"/>
      <c r="C9" s="53"/>
      <c r="D9" s="53"/>
      <c r="E9" s="53"/>
      <c r="F9" s="53"/>
      <c r="G9" s="54"/>
      <c r="H9" s="99"/>
      <c r="I9" s="103"/>
      <c r="J9" s="104"/>
      <c r="K9" s="104"/>
      <c r="L9" s="105"/>
    </row>
    <row r="10" spans="1:12" s="50" customFormat="1" ht="21">
      <c r="A10" s="57"/>
      <c r="B10" s="58"/>
      <c r="C10" s="58"/>
      <c r="D10" s="58"/>
      <c r="E10" s="58"/>
      <c r="F10" s="58"/>
      <c r="G10" s="59"/>
      <c r="H10" s="60"/>
      <c r="I10" s="49"/>
      <c r="J10" s="49"/>
      <c r="K10" s="49"/>
      <c r="L10" s="61"/>
    </row>
    <row r="11" spans="1:12" s="50" customFormat="1">
      <c r="B11" s="50" t="s">
        <v>79</v>
      </c>
    </row>
    <row r="12" spans="1:12" s="50" customFormat="1"/>
    <row r="13" spans="1:12" s="50" customFormat="1" ht="39" customHeight="1">
      <c r="A13" s="113" t="s">
        <v>47</v>
      </c>
      <c r="B13" s="113"/>
      <c r="C13" s="107" t="s">
        <v>201</v>
      </c>
      <c r="D13" s="107"/>
      <c r="E13" s="107"/>
      <c r="F13" s="107"/>
      <c r="G13" s="107"/>
      <c r="H13" s="107"/>
      <c r="I13" s="107"/>
      <c r="J13" s="107"/>
      <c r="K13" s="107"/>
      <c r="L13" s="107"/>
    </row>
    <row r="14" spans="1:12" s="50" customFormat="1" ht="5.45" customHeight="1" thickBot="1">
      <c r="A14" s="63"/>
    </row>
    <row r="15" spans="1:12" ht="15" thickBot="1">
      <c r="A15" s="50"/>
      <c r="B15" s="64" t="s">
        <v>48</v>
      </c>
      <c r="C15" s="65"/>
      <c r="D15" s="53"/>
      <c r="E15" s="50" t="s">
        <v>49</v>
      </c>
      <c r="F15" s="50"/>
      <c r="G15" s="50"/>
      <c r="H15" s="50"/>
      <c r="I15" s="50"/>
      <c r="J15" s="50"/>
      <c r="K15" s="50"/>
      <c r="L15" s="50"/>
    </row>
    <row r="16" spans="1:12" ht="5.45" customHeight="1" thickBot="1">
      <c r="A16" s="50"/>
      <c r="B16" s="50"/>
      <c r="C16" s="50"/>
      <c r="D16" s="50"/>
      <c r="E16" s="50"/>
      <c r="F16" s="50"/>
      <c r="G16" s="50"/>
      <c r="H16" s="50"/>
      <c r="I16" s="50"/>
      <c r="J16" s="50"/>
      <c r="K16" s="50"/>
      <c r="L16" s="50"/>
    </row>
    <row r="17" spans="1:12" ht="15" thickBot="1">
      <c r="A17" s="50"/>
      <c r="B17" s="50"/>
      <c r="C17" s="65"/>
      <c r="D17" s="66"/>
      <c r="E17" s="50" t="s">
        <v>50</v>
      </c>
      <c r="F17" s="50"/>
      <c r="G17" s="50"/>
      <c r="H17" s="50"/>
      <c r="I17" s="50"/>
      <c r="J17" s="50"/>
      <c r="K17" s="50"/>
      <c r="L17" s="50"/>
    </row>
    <row r="18" spans="1:12">
      <c r="A18" s="50"/>
      <c r="B18" s="50"/>
      <c r="C18" s="66"/>
      <c r="D18" s="66"/>
      <c r="E18" s="50"/>
      <c r="F18" s="50"/>
      <c r="G18" s="50"/>
      <c r="H18" s="50"/>
      <c r="I18" s="50"/>
      <c r="J18" s="50"/>
      <c r="K18" s="50"/>
      <c r="L18" s="50"/>
    </row>
    <row r="19" spans="1:12">
      <c r="A19" s="113" t="s">
        <v>51</v>
      </c>
      <c r="B19" s="113"/>
      <c r="C19" s="50"/>
      <c r="D19" s="50"/>
      <c r="E19" s="51"/>
      <c r="F19" s="50"/>
      <c r="G19" s="50"/>
      <c r="H19" s="50"/>
      <c r="I19" s="50"/>
      <c r="J19" s="50"/>
      <c r="K19" s="50"/>
      <c r="L19" s="50"/>
    </row>
    <row r="20" spans="1:12" s="50" customFormat="1" ht="12" customHeight="1">
      <c r="B20" s="97" t="s">
        <v>52</v>
      </c>
      <c r="C20" s="97"/>
      <c r="D20" s="97"/>
      <c r="E20" s="97"/>
      <c r="F20" s="97" t="s">
        <v>53</v>
      </c>
      <c r="G20" s="97"/>
      <c r="H20" s="97" t="s">
        <v>54</v>
      </c>
      <c r="I20" s="97"/>
    </row>
    <row r="21" spans="1:12" s="50" customFormat="1" ht="12" customHeight="1" thickBot="1">
      <c r="B21" s="97"/>
      <c r="C21" s="97"/>
      <c r="D21" s="97"/>
      <c r="E21" s="97"/>
      <c r="F21" s="106"/>
      <c r="G21" s="97"/>
      <c r="H21" s="106"/>
      <c r="I21" s="97"/>
    </row>
    <row r="22" spans="1:12" ht="12" customHeight="1" thickBot="1">
      <c r="A22" s="50"/>
      <c r="B22" s="97" t="s">
        <v>55</v>
      </c>
      <c r="C22" s="97"/>
      <c r="D22" s="97"/>
      <c r="E22" s="98"/>
      <c r="F22" s="96"/>
      <c r="G22" s="116" t="s">
        <v>56</v>
      </c>
      <c r="H22" s="96" t="s">
        <v>63</v>
      </c>
      <c r="I22" s="114" t="s">
        <v>56</v>
      </c>
      <c r="J22" s="67"/>
      <c r="K22" s="67"/>
    </row>
    <row r="23" spans="1:12" ht="12" customHeight="1" thickBot="1">
      <c r="A23" s="50"/>
      <c r="B23" s="97"/>
      <c r="C23" s="97"/>
      <c r="D23" s="97"/>
      <c r="E23" s="98"/>
      <c r="F23" s="96"/>
      <c r="G23" s="116"/>
      <c r="H23" s="96"/>
      <c r="I23" s="114"/>
      <c r="J23" s="67"/>
      <c r="K23" s="67"/>
    </row>
    <row r="24" spans="1:12" ht="12" customHeight="1" thickBot="1">
      <c r="A24" s="50"/>
      <c r="B24" s="97" t="s">
        <v>57</v>
      </c>
      <c r="C24" s="97"/>
      <c r="D24" s="97"/>
      <c r="E24" s="98"/>
      <c r="F24" s="96" t="s">
        <v>63</v>
      </c>
      <c r="G24" s="116" t="s">
        <v>56</v>
      </c>
      <c r="H24" s="96"/>
      <c r="I24" s="114" t="s">
        <v>56</v>
      </c>
      <c r="J24" s="67"/>
      <c r="K24" s="67"/>
    </row>
    <row r="25" spans="1:12" ht="12" customHeight="1" thickBot="1">
      <c r="A25" s="50"/>
      <c r="B25" s="97"/>
      <c r="C25" s="97"/>
      <c r="D25" s="97"/>
      <c r="E25" s="98"/>
      <c r="F25" s="96"/>
      <c r="G25" s="116"/>
      <c r="H25" s="96"/>
      <c r="I25" s="114"/>
      <c r="J25" s="67"/>
      <c r="K25" s="67"/>
    </row>
    <row r="26" spans="1:12" ht="12" customHeight="1" thickBot="1">
      <c r="A26" s="50"/>
      <c r="B26" s="97" t="s">
        <v>58</v>
      </c>
      <c r="C26" s="97"/>
      <c r="D26" s="97"/>
      <c r="E26" s="98"/>
      <c r="F26" s="96" t="s">
        <v>63</v>
      </c>
      <c r="G26" s="116" t="s">
        <v>59</v>
      </c>
      <c r="H26" s="96"/>
      <c r="I26" s="114" t="s">
        <v>59</v>
      </c>
      <c r="J26" s="67"/>
      <c r="K26" s="67"/>
    </row>
    <row r="27" spans="1:12" ht="12" customHeight="1" thickBot="1">
      <c r="A27" s="50"/>
      <c r="B27" s="97"/>
      <c r="C27" s="97"/>
      <c r="D27" s="97"/>
      <c r="E27" s="98"/>
      <c r="F27" s="96"/>
      <c r="G27" s="116"/>
      <c r="H27" s="96"/>
      <c r="I27" s="114"/>
      <c r="J27" s="67"/>
      <c r="K27" s="67"/>
    </row>
    <row r="28" spans="1:12" ht="12" customHeight="1" thickBot="1">
      <c r="A28" s="50"/>
      <c r="B28" s="97" t="s">
        <v>60</v>
      </c>
      <c r="C28" s="97"/>
      <c r="D28" s="97"/>
      <c r="E28" s="98"/>
      <c r="F28" s="96" t="s">
        <v>63</v>
      </c>
      <c r="G28" s="116" t="s">
        <v>59</v>
      </c>
      <c r="H28" s="96"/>
      <c r="I28" s="114" t="s">
        <v>59</v>
      </c>
      <c r="J28" s="67"/>
      <c r="K28" s="67"/>
    </row>
    <row r="29" spans="1:12" ht="12" customHeight="1" thickBot="1">
      <c r="A29" s="50"/>
      <c r="B29" s="97"/>
      <c r="C29" s="97"/>
      <c r="D29" s="97"/>
      <c r="E29" s="98"/>
      <c r="F29" s="96"/>
      <c r="G29" s="116"/>
      <c r="H29" s="96"/>
      <c r="I29" s="114"/>
      <c r="J29" s="67"/>
      <c r="K29" s="67"/>
    </row>
    <row r="30" spans="1:12" ht="12" customHeight="1" thickBot="1">
      <c r="A30" s="50"/>
      <c r="B30" s="97" t="s">
        <v>164</v>
      </c>
      <c r="C30" s="97"/>
      <c r="D30" s="97"/>
      <c r="E30" s="98"/>
      <c r="F30" s="96" t="s">
        <v>63</v>
      </c>
      <c r="G30" s="116" t="s">
        <v>59</v>
      </c>
      <c r="H30" s="96"/>
      <c r="I30" s="114" t="s">
        <v>59</v>
      </c>
      <c r="J30" s="67"/>
      <c r="K30" s="67"/>
    </row>
    <row r="31" spans="1:12" ht="12" customHeight="1" thickBot="1">
      <c r="A31" s="50"/>
      <c r="B31" s="97"/>
      <c r="C31" s="97"/>
      <c r="D31" s="97"/>
      <c r="E31" s="98"/>
      <c r="F31" s="96"/>
      <c r="G31" s="116"/>
      <c r="H31" s="96"/>
      <c r="I31" s="114"/>
      <c r="J31" s="67"/>
      <c r="K31" s="67"/>
    </row>
    <row r="32" spans="1:12" s="50" customFormat="1">
      <c r="B32" s="68" t="s">
        <v>63</v>
      </c>
      <c r="C32" s="68"/>
      <c r="D32" s="68"/>
      <c r="F32" s="53" t="s">
        <v>63</v>
      </c>
      <c r="G32" s="68"/>
      <c r="H32" s="53" t="s">
        <v>63</v>
      </c>
      <c r="I32" s="68"/>
      <c r="J32" s="51"/>
      <c r="K32" s="51"/>
    </row>
    <row r="33" spans="1:12" s="50" customFormat="1" ht="15" thickBot="1">
      <c r="A33" s="113" t="s">
        <v>61</v>
      </c>
      <c r="B33" s="113"/>
      <c r="C33" s="53"/>
      <c r="D33" s="53"/>
      <c r="F33" s="53"/>
      <c r="G33" s="53"/>
      <c r="H33" s="53"/>
      <c r="I33" s="53"/>
      <c r="J33" s="51"/>
      <c r="K33" s="51"/>
    </row>
    <row r="34" spans="1:12" ht="15" thickBot="1">
      <c r="A34" s="50"/>
      <c r="B34" s="50"/>
      <c r="C34" s="65"/>
      <c r="D34" s="53"/>
      <c r="E34" s="50" t="s">
        <v>159</v>
      </c>
      <c r="F34" s="50"/>
      <c r="G34" s="50"/>
      <c r="H34" s="50"/>
      <c r="I34" s="70"/>
      <c r="J34" s="50" t="s">
        <v>65</v>
      </c>
      <c r="K34" s="50"/>
      <c r="L34" s="50"/>
    </row>
    <row r="35" spans="1:12" ht="5.45" customHeight="1" thickBot="1">
      <c r="A35" s="50"/>
      <c r="B35" s="50"/>
      <c r="C35" s="69"/>
      <c r="D35" s="53"/>
      <c r="E35" s="50"/>
      <c r="F35" s="50"/>
      <c r="G35" s="50"/>
      <c r="H35" s="50"/>
      <c r="I35" s="50"/>
      <c r="J35" s="50"/>
      <c r="K35" s="50"/>
      <c r="L35" s="50"/>
    </row>
    <row r="36" spans="1:12" ht="19.899999999999999" customHeight="1" thickBot="1">
      <c r="A36" s="50"/>
      <c r="B36" s="50"/>
      <c r="C36" s="69"/>
      <c r="D36" s="53"/>
      <c r="E36" s="50"/>
      <c r="F36" s="110" t="s">
        <v>64</v>
      </c>
      <c r="G36" s="111"/>
      <c r="H36" s="108"/>
      <c r="I36" s="109"/>
      <c r="J36" s="50"/>
      <c r="K36" s="50"/>
      <c r="L36" s="50"/>
    </row>
    <row r="37" spans="1:12" ht="19.899999999999999" customHeight="1" thickBot="1">
      <c r="A37" s="50"/>
      <c r="B37" s="50"/>
      <c r="C37" s="69"/>
      <c r="D37" s="53"/>
      <c r="E37" s="50"/>
      <c r="F37" s="110"/>
      <c r="G37" s="111"/>
      <c r="H37" s="108"/>
      <c r="I37" s="109"/>
      <c r="J37" s="50"/>
      <c r="K37" s="50"/>
      <c r="L37" s="50"/>
    </row>
    <row r="38" spans="1:12" ht="19.899999999999999" customHeight="1" thickBot="1">
      <c r="A38" s="50"/>
      <c r="B38" s="50"/>
      <c r="C38" s="69"/>
      <c r="D38" s="53"/>
      <c r="E38" s="50"/>
      <c r="F38" s="110"/>
      <c r="G38" s="111"/>
      <c r="H38" s="108"/>
      <c r="I38" s="109"/>
      <c r="J38" s="50"/>
      <c r="K38" s="50"/>
      <c r="L38" s="50"/>
    </row>
    <row r="39" spans="1:12" ht="5.45" customHeight="1" thickBot="1">
      <c r="A39" s="50"/>
      <c r="B39" s="50"/>
      <c r="C39" s="69"/>
      <c r="D39" s="53"/>
      <c r="E39" s="50"/>
      <c r="F39" s="50"/>
      <c r="G39" s="50"/>
      <c r="H39" s="50"/>
      <c r="I39" s="50"/>
      <c r="J39" s="50"/>
      <c r="K39" s="50"/>
      <c r="L39" s="50"/>
    </row>
    <row r="40" spans="1:12" ht="15" thickBot="1">
      <c r="A40" s="50"/>
      <c r="B40" s="50" t="s">
        <v>63</v>
      </c>
      <c r="C40" s="65"/>
      <c r="D40" s="66"/>
      <c r="E40" s="50" t="s">
        <v>160</v>
      </c>
      <c r="F40" s="50"/>
      <c r="G40" s="50"/>
      <c r="H40" s="50"/>
      <c r="I40" s="50"/>
      <c r="J40" s="51"/>
      <c r="K40" s="51"/>
      <c r="L40" s="50"/>
    </row>
    <row r="41" spans="1:12" s="50" customFormat="1">
      <c r="C41" s="66"/>
      <c r="D41" s="66"/>
      <c r="J41" s="51"/>
      <c r="K41" s="51"/>
    </row>
    <row r="42" spans="1:12" s="50" customFormat="1">
      <c r="A42" s="113" t="s">
        <v>62</v>
      </c>
      <c r="B42" s="113"/>
      <c r="J42" s="51"/>
      <c r="K42" s="51"/>
    </row>
    <row r="43" spans="1:12" s="50" customFormat="1">
      <c r="A43" s="62" t="s">
        <v>66</v>
      </c>
      <c r="B43" s="51"/>
      <c r="J43" s="51"/>
      <c r="K43" s="51"/>
    </row>
    <row r="44" spans="1:12" s="50" customFormat="1">
      <c r="A44" s="62"/>
      <c r="B44" s="51"/>
      <c r="J44" s="51"/>
      <c r="K44" s="51"/>
    </row>
    <row r="45" spans="1:12" s="50" customFormat="1" ht="54.75" customHeight="1" thickBot="1">
      <c r="A45" s="112" t="s">
        <v>75</v>
      </c>
      <c r="B45" s="112"/>
      <c r="C45" s="112"/>
      <c r="D45" s="112"/>
      <c r="E45" s="112"/>
      <c r="F45" s="112"/>
      <c r="G45" s="112"/>
      <c r="H45" s="112"/>
      <c r="I45" s="112"/>
      <c r="J45" s="112"/>
      <c r="K45" s="112"/>
      <c r="L45" s="112"/>
    </row>
    <row r="46" spans="1:12" s="50" customFormat="1" ht="19.899999999999999" customHeight="1" thickBot="1">
      <c r="A46" s="51"/>
      <c r="B46" s="97" t="s">
        <v>67</v>
      </c>
      <c r="C46" s="97" t="s">
        <v>69</v>
      </c>
      <c r="D46" s="97"/>
      <c r="E46" s="97" t="s">
        <v>200</v>
      </c>
      <c r="F46" s="98"/>
      <c r="G46" s="96"/>
      <c r="H46" s="96"/>
      <c r="I46" s="96"/>
      <c r="J46" s="96"/>
      <c r="K46" s="96"/>
      <c r="L46" s="96"/>
    </row>
    <row r="47" spans="1:12" s="50" customFormat="1" ht="19.899999999999999" customHeight="1" thickBot="1">
      <c r="A47" s="51"/>
      <c r="B47" s="97"/>
      <c r="C47" s="97" t="s">
        <v>70</v>
      </c>
      <c r="D47" s="97"/>
      <c r="E47" s="97" t="s">
        <v>76</v>
      </c>
      <c r="F47" s="98"/>
      <c r="G47" s="96"/>
      <c r="H47" s="96"/>
      <c r="I47" s="96"/>
      <c r="J47" s="96"/>
      <c r="K47" s="96"/>
      <c r="L47" s="96"/>
    </row>
    <row r="48" spans="1:12" s="50" customFormat="1" ht="19.899999999999999" customHeight="1" thickBot="1">
      <c r="A48" s="51"/>
      <c r="B48" s="97" t="s">
        <v>71</v>
      </c>
      <c r="C48" s="97" t="s">
        <v>68</v>
      </c>
      <c r="D48" s="97"/>
      <c r="E48" s="97" t="s">
        <v>76</v>
      </c>
      <c r="F48" s="98"/>
      <c r="G48" s="96"/>
      <c r="H48" s="96"/>
      <c r="I48" s="96"/>
      <c r="J48" s="96"/>
      <c r="K48" s="96"/>
      <c r="L48" s="96"/>
    </row>
    <row r="49" spans="1:12" s="50" customFormat="1" ht="19.899999999999999" customHeight="1" thickBot="1">
      <c r="A49" s="51"/>
      <c r="B49" s="97"/>
      <c r="C49" s="97"/>
      <c r="D49" s="97"/>
      <c r="E49" s="97"/>
      <c r="F49" s="98"/>
      <c r="G49" s="96"/>
      <c r="H49" s="96"/>
      <c r="I49" s="96"/>
      <c r="J49" s="96"/>
      <c r="K49" s="96"/>
      <c r="L49" s="96"/>
    </row>
    <row r="50" spans="1:12" s="50" customFormat="1" ht="19.5" customHeight="1" thickBot="1">
      <c r="A50" s="91"/>
      <c r="B50" s="97" t="s">
        <v>161</v>
      </c>
      <c r="C50" s="97" t="s">
        <v>162</v>
      </c>
      <c r="D50" s="97"/>
      <c r="E50" s="97" t="s">
        <v>76</v>
      </c>
      <c r="F50" s="98"/>
      <c r="G50" s="96"/>
      <c r="H50" s="96"/>
      <c r="I50" s="96"/>
      <c r="J50" s="96"/>
      <c r="K50" s="96"/>
      <c r="L50" s="96"/>
    </row>
    <row r="51" spans="1:12" s="50" customFormat="1" ht="19.5" customHeight="1" thickBot="1">
      <c r="A51" s="91"/>
      <c r="B51" s="97"/>
      <c r="C51" s="97"/>
      <c r="D51" s="97"/>
      <c r="E51" s="97"/>
      <c r="F51" s="98"/>
      <c r="G51" s="96"/>
      <c r="H51" s="96"/>
      <c r="I51" s="96"/>
      <c r="J51" s="96"/>
      <c r="K51" s="96"/>
      <c r="L51" s="96"/>
    </row>
    <row r="52" spans="1:12" s="50" customFormat="1">
      <c r="A52" s="51"/>
      <c r="B52" s="51"/>
      <c r="J52" s="51"/>
      <c r="K52" s="51"/>
    </row>
    <row r="53" spans="1:12">
      <c r="A53" s="62" t="s">
        <v>74</v>
      </c>
      <c r="B53" s="51"/>
    </row>
    <row r="54" spans="1:12">
      <c r="B54" s="71"/>
      <c r="C54" s="72"/>
      <c r="D54" s="72"/>
      <c r="E54" s="72"/>
      <c r="F54" s="72"/>
      <c r="G54" s="72"/>
      <c r="H54" s="72"/>
      <c r="I54" s="72"/>
      <c r="J54" s="72"/>
      <c r="K54" s="72"/>
      <c r="L54" s="73"/>
    </row>
    <row r="55" spans="1:12">
      <c r="B55" s="74"/>
      <c r="C55" s="75"/>
      <c r="D55" s="75"/>
      <c r="E55" s="75"/>
      <c r="F55" s="75"/>
      <c r="G55" s="75"/>
      <c r="H55" s="75"/>
      <c r="I55" s="75"/>
      <c r="J55" s="75"/>
      <c r="K55" s="75"/>
      <c r="L55" s="76"/>
    </row>
    <row r="56" spans="1:12">
      <c r="B56" s="77"/>
      <c r="C56" s="78"/>
      <c r="D56" s="78"/>
      <c r="E56" s="78"/>
      <c r="F56" s="78"/>
      <c r="G56" s="78"/>
      <c r="H56" s="78"/>
      <c r="I56" s="78"/>
      <c r="J56" s="78"/>
      <c r="K56" s="78"/>
      <c r="L56" s="79"/>
    </row>
  </sheetData>
  <sheetProtection sheet="1" objects="1" scenarios="1"/>
  <mergeCells count="68">
    <mergeCell ref="B30:E31"/>
    <mergeCell ref="F30:F31"/>
    <mergeCell ref="G30:G31"/>
    <mergeCell ref="H30:H31"/>
    <mergeCell ref="I30:I31"/>
    <mergeCell ref="B50:B51"/>
    <mergeCell ref="C50:D51"/>
    <mergeCell ref="E50:F51"/>
    <mergeCell ref="G50:I50"/>
    <mergeCell ref="J50:L50"/>
    <mergeCell ref="G51:I51"/>
    <mergeCell ref="J51:L51"/>
    <mergeCell ref="H26:H27"/>
    <mergeCell ref="I26:I27"/>
    <mergeCell ref="B28:E29"/>
    <mergeCell ref="F28:F29"/>
    <mergeCell ref="G28:G29"/>
    <mergeCell ref="A33:B33"/>
    <mergeCell ref="A1:L1"/>
    <mergeCell ref="A3:G3"/>
    <mergeCell ref="H3:L3"/>
    <mergeCell ref="H5:H6"/>
    <mergeCell ref="I5:L6"/>
    <mergeCell ref="G22:G23"/>
    <mergeCell ref="H22:H23"/>
    <mergeCell ref="I22:I23"/>
    <mergeCell ref="B24:E25"/>
    <mergeCell ref="H28:H29"/>
    <mergeCell ref="G24:G25"/>
    <mergeCell ref="I28:I29"/>
    <mergeCell ref="B26:E27"/>
    <mergeCell ref="F26:F27"/>
    <mergeCell ref="G26:G27"/>
    <mergeCell ref="H24:H25"/>
    <mergeCell ref="I24:I25"/>
    <mergeCell ref="A13:B13"/>
    <mergeCell ref="A19:B19"/>
    <mergeCell ref="F24:F25"/>
    <mergeCell ref="B22:E23"/>
    <mergeCell ref="F22:F23"/>
    <mergeCell ref="H36:I36"/>
    <mergeCell ref="H37:I37"/>
    <mergeCell ref="F36:G38"/>
    <mergeCell ref="H38:I38"/>
    <mergeCell ref="A45:L45"/>
    <mergeCell ref="A42:B42"/>
    <mergeCell ref="H8:H9"/>
    <mergeCell ref="I8:L9"/>
    <mergeCell ref="B20:E21"/>
    <mergeCell ref="F20:G21"/>
    <mergeCell ref="H20:I21"/>
    <mergeCell ref="C13:L13"/>
    <mergeCell ref="B48:B49"/>
    <mergeCell ref="C48:D49"/>
    <mergeCell ref="E48:F49"/>
    <mergeCell ref="C46:D46"/>
    <mergeCell ref="E47:F47"/>
    <mergeCell ref="C47:D47"/>
    <mergeCell ref="B46:B47"/>
    <mergeCell ref="E46:F46"/>
    <mergeCell ref="J48:L48"/>
    <mergeCell ref="G48:I48"/>
    <mergeCell ref="G49:I49"/>
    <mergeCell ref="J49:L49"/>
    <mergeCell ref="G46:I46"/>
    <mergeCell ref="G47:I47"/>
    <mergeCell ref="J47:L47"/>
    <mergeCell ref="J46:L46"/>
  </mergeCells>
  <phoneticPr fontId="2"/>
  <conditionalFormatting sqref="J7:K7 I7:I8 I10:K10">
    <cfRule type="cellIs" dxfId="1" priority="1" stopIfTrue="1" operator="notEqual">
      <formula>""</formula>
    </cfRule>
  </conditionalFormatting>
  <dataValidations count="1">
    <dataValidation type="list" errorStyle="information" allowBlank="1" showInputMessage="1" showErrorMessage="1" sqref="C15 C17 C34 C40">
      <formula1>"○"</formula1>
    </dataValidation>
  </dataValidations>
  <printOptions horizontalCentered="1" verticalCentered="1"/>
  <pageMargins left="0.51181102362204722" right="0.51181102362204722" top="0.55118110236220474" bottom="0.9448818897637796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I5:L6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C4" sqref="C4:D4"/>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1" customFormat="1" ht="30" customHeight="1">
      <c r="A1" s="124" t="s">
        <v>0</v>
      </c>
      <c r="B1" s="124"/>
      <c r="C1" s="124"/>
      <c r="D1" s="124"/>
      <c r="E1" s="124"/>
      <c r="F1" s="124"/>
      <c r="G1" s="124"/>
      <c r="H1" s="124" t="s">
        <v>1</v>
      </c>
      <c r="I1" s="124"/>
      <c r="J1" s="124"/>
      <c r="K1" s="124"/>
      <c r="L1" s="124"/>
      <c r="M1" s="124"/>
      <c r="N1" s="124"/>
    </row>
    <row r="2" spans="1:14" s="11" customFormat="1" ht="18.75" customHeight="1" thickBot="1"/>
    <row r="3" spans="1:14" s="11" customFormat="1" ht="30" customHeight="1">
      <c r="A3" s="134" t="s">
        <v>2</v>
      </c>
      <c r="B3" s="135"/>
      <c r="C3" s="125" t="str">
        <f>FAX送信票!C13&amp;" "&amp;FAX送信票!F13</f>
        <v xml:space="preserve">令和４年度　全十勝高校新人バドミントン選手権大会　兼　
第５５回北海道高等学校新人バドミントン大会北北海道大会十勝地区予選会 </v>
      </c>
      <c r="D3" s="126"/>
      <c r="E3" s="126"/>
      <c r="F3" s="126"/>
      <c r="G3" s="127"/>
      <c r="H3" s="134" t="s">
        <v>2</v>
      </c>
      <c r="I3" s="135"/>
      <c r="J3" s="125" t="str">
        <f>C3</f>
        <v xml:space="preserve">令和４年度　全十勝高校新人バドミントン選手権大会　兼　
第５５回北海道高等学校新人バドミントン大会北北海道大会十勝地区予選会 </v>
      </c>
      <c r="K3" s="126"/>
      <c r="L3" s="126"/>
      <c r="M3" s="126"/>
      <c r="N3" s="127"/>
    </row>
    <row r="4" spans="1:14" ht="30" customHeight="1">
      <c r="A4" s="128" t="s">
        <v>3</v>
      </c>
      <c r="B4" s="129"/>
      <c r="C4" s="130" t="str">
        <f>FAX送信票!I5&amp;""</f>
        <v/>
      </c>
      <c r="D4" s="131"/>
      <c r="E4" s="12" t="s">
        <v>4</v>
      </c>
      <c r="F4" s="132"/>
      <c r="G4" s="133"/>
      <c r="H4" s="128" t="s">
        <v>3</v>
      </c>
      <c r="I4" s="129"/>
      <c r="J4" s="130" t="str">
        <f>FAX送信票!I5&amp;""</f>
        <v/>
      </c>
      <c r="K4" s="131"/>
      <c r="L4" s="12" t="s">
        <v>4</v>
      </c>
      <c r="M4" s="132"/>
      <c r="N4" s="133"/>
    </row>
    <row r="5" spans="1:14" ht="30" customHeight="1" thickBot="1">
      <c r="A5" s="142" t="s">
        <v>5</v>
      </c>
      <c r="B5" s="143"/>
      <c r="C5" s="138" t="e">
        <f>INDEX(data!$A$2:$D$23,MATCH($C$4,data!$B$2:$B$23,0),3)</f>
        <v>#N/A</v>
      </c>
      <c r="D5" s="139"/>
      <c r="E5" s="13" t="s">
        <v>6</v>
      </c>
      <c r="F5" s="140" t="e">
        <f>INDEX(data!$A$2:$D$23,MATCH($C$4,data!$B$2:$B$23,0),4)</f>
        <v>#N/A</v>
      </c>
      <c r="G5" s="141"/>
      <c r="H5" s="142" t="s">
        <v>5</v>
      </c>
      <c r="I5" s="143"/>
      <c r="J5" s="138" t="e">
        <f>INDEX(data!$A$2:$D$23,MATCH($J$4,data!$B$2:$B$23,0),3)</f>
        <v>#N/A</v>
      </c>
      <c r="K5" s="139"/>
      <c r="L5" s="13" t="s">
        <v>6</v>
      </c>
      <c r="M5" s="140" t="e">
        <f>INDEX(data!$A$2:$D$23,MATCH($J$4,data!$B$2:$B$23,0),4)</f>
        <v>#N/A</v>
      </c>
      <c r="N5" s="141"/>
    </row>
    <row r="6" spans="1:14" s="11" customFormat="1" ht="21" customHeight="1" thickBot="1"/>
    <row r="7" spans="1:14" s="11" customFormat="1" ht="30" customHeight="1">
      <c r="A7" s="14" t="s">
        <v>7</v>
      </c>
      <c r="B7" s="15" t="s">
        <v>15</v>
      </c>
      <c r="C7" s="17" t="s">
        <v>72</v>
      </c>
      <c r="D7" s="17" t="s">
        <v>9</v>
      </c>
      <c r="E7" s="17" t="s">
        <v>73</v>
      </c>
      <c r="F7" s="17" t="s">
        <v>19</v>
      </c>
      <c r="G7" s="18" t="s">
        <v>10</v>
      </c>
      <c r="H7" s="14" t="s">
        <v>7</v>
      </c>
      <c r="I7" s="15" t="s">
        <v>15</v>
      </c>
      <c r="J7" s="17" t="s">
        <v>72</v>
      </c>
      <c r="K7" s="17" t="s">
        <v>9</v>
      </c>
      <c r="L7" s="17" t="s">
        <v>73</v>
      </c>
      <c r="M7" s="17" t="s">
        <v>19</v>
      </c>
      <c r="N7" s="18" t="s">
        <v>10</v>
      </c>
    </row>
    <row r="8" spans="1:14" ht="30" customHeight="1">
      <c r="A8" s="136">
        <v>1</v>
      </c>
      <c r="B8" s="20" t="s">
        <v>16</v>
      </c>
      <c r="C8" s="6"/>
      <c r="D8" s="9"/>
      <c r="E8" s="9"/>
      <c r="F8" s="10"/>
      <c r="G8" s="7"/>
      <c r="H8" s="136">
        <v>1</v>
      </c>
      <c r="I8" s="20" t="s">
        <v>18</v>
      </c>
      <c r="J8" s="6"/>
      <c r="K8" s="9"/>
      <c r="L8" s="9"/>
      <c r="M8" s="10"/>
      <c r="N8" s="7"/>
    </row>
    <row r="9" spans="1:14" ht="30" customHeight="1">
      <c r="A9" s="137"/>
      <c r="B9" s="20" t="s">
        <v>16</v>
      </c>
      <c r="C9" s="6"/>
      <c r="D9" s="9"/>
      <c r="E9" s="9"/>
      <c r="F9" s="6"/>
      <c r="G9" s="7"/>
      <c r="H9" s="137"/>
      <c r="I9" s="20" t="s">
        <v>18</v>
      </c>
      <c r="J9" s="6"/>
      <c r="K9" s="9"/>
      <c r="L9" s="9"/>
      <c r="M9" s="6"/>
      <c r="N9" s="7"/>
    </row>
    <row r="10" spans="1:14" ht="30" customHeight="1">
      <c r="A10" s="136">
        <v>2</v>
      </c>
      <c r="B10" s="20" t="s">
        <v>16</v>
      </c>
      <c r="C10" s="6"/>
      <c r="D10" s="9"/>
      <c r="E10" s="9"/>
      <c r="F10" s="6"/>
      <c r="G10" s="7"/>
      <c r="H10" s="136">
        <v>2</v>
      </c>
      <c r="I10" s="20" t="s">
        <v>18</v>
      </c>
      <c r="J10" s="6"/>
      <c r="K10" s="9"/>
      <c r="L10" s="9"/>
      <c r="M10" s="6"/>
      <c r="N10" s="7"/>
    </row>
    <row r="11" spans="1:14" ht="30" customHeight="1">
      <c r="A11" s="137"/>
      <c r="B11" s="20" t="s">
        <v>16</v>
      </c>
      <c r="C11" s="6"/>
      <c r="D11" s="9"/>
      <c r="E11" s="9"/>
      <c r="F11" s="6"/>
      <c r="G11" s="7"/>
      <c r="H11" s="137"/>
      <c r="I11" s="20" t="s">
        <v>18</v>
      </c>
      <c r="J11" s="6"/>
      <c r="K11" s="9"/>
      <c r="L11" s="9"/>
      <c r="M11" s="6"/>
      <c r="N11" s="7"/>
    </row>
    <row r="12" spans="1:14" ht="30" customHeight="1">
      <c r="A12" s="136">
        <v>3</v>
      </c>
      <c r="B12" s="20" t="s">
        <v>16</v>
      </c>
      <c r="C12" s="6"/>
      <c r="D12" s="9"/>
      <c r="E12" s="9"/>
      <c r="F12" s="6"/>
      <c r="G12" s="7"/>
      <c r="H12" s="136">
        <v>3</v>
      </c>
      <c r="I12" s="20" t="s">
        <v>18</v>
      </c>
      <c r="J12" s="6"/>
      <c r="K12" s="9"/>
      <c r="L12" s="9"/>
      <c r="M12" s="6"/>
      <c r="N12" s="7"/>
    </row>
    <row r="13" spans="1:14" ht="30" customHeight="1">
      <c r="A13" s="137"/>
      <c r="B13" s="20" t="s">
        <v>16</v>
      </c>
      <c r="C13" s="6"/>
      <c r="D13" s="9"/>
      <c r="E13" s="9"/>
      <c r="F13" s="6"/>
      <c r="G13" s="7"/>
      <c r="H13" s="137"/>
      <c r="I13" s="20" t="s">
        <v>18</v>
      </c>
      <c r="J13" s="6"/>
      <c r="K13" s="9"/>
      <c r="L13" s="9"/>
      <c r="M13" s="6"/>
      <c r="N13" s="7"/>
    </row>
    <row r="14" spans="1:14" ht="30" customHeight="1">
      <c r="A14" s="136">
        <v>4</v>
      </c>
      <c r="B14" s="20" t="s">
        <v>16</v>
      </c>
      <c r="C14" s="6"/>
      <c r="D14" s="9"/>
      <c r="E14" s="9"/>
      <c r="F14" s="8"/>
      <c r="G14" s="7"/>
      <c r="H14" s="136">
        <v>4</v>
      </c>
      <c r="I14" s="20" t="s">
        <v>18</v>
      </c>
      <c r="J14" s="6"/>
      <c r="K14" s="9"/>
      <c r="L14" s="9"/>
      <c r="M14" s="8"/>
      <c r="N14" s="7"/>
    </row>
    <row r="15" spans="1:14" ht="30" customHeight="1">
      <c r="A15" s="137"/>
      <c r="B15" s="20" t="s">
        <v>16</v>
      </c>
      <c r="C15" s="6"/>
      <c r="D15" s="9"/>
      <c r="E15" s="9"/>
      <c r="F15" s="6"/>
      <c r="G15" s="7"/>
      <c r="H15" s="137"/>
      <c r="I15" s="20" t="s">
        <v>18</v>
      </c>
      <c r="J15" s="6"/>
      <c r="K15" s="9"/>
      <c r="L15" s="9"/>
      <c r="M15" s="6"/>
      <c r="N15" s="7"/>
    </row>
    <row r="16" spans="1:14" ht="30" customHeight="1">
      <c r="A16" s="136">
        <v>5</v>
      </c>
      <c r="B16" s="20" t="s">
        <v>16</v>
      </c>
      <c r="C16" s="6"/>
      <c r="D16" s="9"/>
      <c r="E16" s="9"/>
      <c r="F16" s="6"/>
      <c r="G16" s="7"/>
      <c r="H16" s="136">
        <v>5</v>
      </c>
      <c r="I16" s="20" t="s">
        <v>18</v>
      </c>
      <c r="J16" s="6"/>
      <c r="K16" s="9"/>
      <c r="L16" s="9"/>
      <c r="M16" s="6"/>
      <c r="N16" s="7"/>
    </row>
    <row r="17" spans="1:14" ht="30" customHeight="1">
      <c r="A17" s="137"/>
      <c r="B17" s="20" t="s">
        <v>16</v>
      </c>
      <c r="C17" s="6"/>
      <c r="D17" s="9"/>
      <c r="E17" s="9"/>
      <c r="F17" s="6"/>
      <c r="G17" s="7"/>
      <c r="H17" s="137"/>
      <c r="I17" s="20" t="s">
        <v>18</v>
      </c>
      <c r="J17" s="6"/>
      <c r="K17" s="9"/>
      <c r="L17" s="9"/>
      <c r="M17" s="6"/>
      <c r="N17" s="7"/>
    </row>
    <row r="18" spans="1:14" ht="30" customHeight="1">
      <c r="A18" s="136">
        <v>6</v>
      </c>
      <c r="B18" s="20" t="s">
        <v>16</v>
      </c>
      <c r="C18" s="6"/>
      <c r="D18" s="9"/>
      <c r="E18" s="9"/>
      <c r="F18" s="6"/>
      <c r="G18" s="7"/>
      <c r="H18" s="136">
        <v>6</v>
      </c>
      <c r="I18" s="20" t="s">
        <v>18</v>
      </c>
      <c r="J18" s="6"/>
      <c r="K18" s="9"/>
      <c r="L18" s="9"/>
      <c r="M18" s="6"/>
      <c r="N18" s="7"/>
    </row>
    <row r="19" spans="1:14" ht="30" customHeight="1">
      <c r="A19" s="137"/>
      <c r="B19" s="20" t="s">
        <v>16</v>
      </c>
      <c r="C19" s="6"/>
      <c r="D19" s="9"/>
      <c r="E19" s="9"/>
      <c r="F19" s="6"/>
      <c r="G19" s="7"/>
      <c r="H19" s="137"/>
      <c r="I19" s="20" t="s">
        <v>18</v>
      </c>
      <c r="J19" s="6"/>
      <c r="K19" s="9"/>
      <c r="L19" s="9"/>
      <c r="M19" s="6"/>
      <c r="N19" s="7"/>
    </row>
    <row r="20" spans="1:14" ht="30" customHeight="1">
      <c r="A20" s="136">
        <v>7</v>
      </c>
      <c r="B20" s="20" t="s">
        <v>16</v>
      </c>
      <c r="C20" s="6"/>
      <c r="D20" s="9"/>
      <c r="E20" s="9"/>
      <c r="F20" s="6"/>
      <c r="G20" s="7"/>
      <c r="H20" s="136">
        <v>7</v>
      </c>
      <c r="I20" s="20" t="s">
        <v>18</v>
      </c>
      <c r="J20" s="6"/>
      <c r="K20" s="9"/>
      <c r="L20" s="9"/>
      <c r="M20" s="6"/>
      <c r="N20" s="7"/>
    </row>
    <row r="21" spans="1:14" ht="30" customHeight="1">
      <c r="A21" s="137"/>
      <c r="B21" s="20" t="s">
        <v>16</v>
      </c>
      <c r="C21" s="6"/>
      <c r="D21" s="9"/>
      <c r="E21" s="9"/>
      <c r="F21" s="6"/>
      <c r="G21" s="7"/>
      <c r="H21" s="137"/>
      <c r="I21" s="20" t="s">
        <v>18</v>
      </c>
      <c r="J21" s="6"/>
      <c r="K21" s="9"/>
      <c r="L21" s="9"/>
      <c r="M21" s="6"/>
      <c r="N21" s="7"/>
    </row>
    <row r="22" spans="1:14" ht="30" customHeight="1">
      <c r="A22" s="136">
        <v>8</v>
      </c>
      <c r="B22" s="20" t="s">
        <v>16</v>
      </c>
      <c r="C22" s="6"/>
      <c r="D22" s="9"/>
      <c r="E22" s="9"/>
      <c r="F22" s="6"/>
      <c r="G22" s="7"/>
      <c r="H22" s="136">
        <v>8</v>
      </c>
      <c r="I22" s="20" t="s">
        <v>18</v>
      </c>
      <c r="J22" s="6"/>
      <c r="K22" s="9"/>
      <c r="L22" s="9"/>
      <c r="M22" s="6"/>
      <c r="N22" s="7"/>
    </row>
    <row r="23" spans="1:14" ht="30" customHeight="1">
      <c r="A23" s="137"/>
      <c r="B23" s="20" t="s">
        <v>16</v>
      </c>
      <c r="C23" s="6"/>
      <c r="D23" s="9"/>
      <c r="E23" s="9"/>
      <c r="F23" s="6"/>
      <c r="G23" s="7"/>
      <c r="H23" s="137"/>
      <c r="I23" s="20" t="s">
        <v>18</v>
      </c>
      <c r="J23" s="6"/>
      <c r="K23" s="9"/>
      <c r="L23" s="9"/>
      <c r="M23" s="6"/>
      <c r="N23" s="7"/>
    </row>
    <row r="24" spans="1:14" ht="30" customHeight="1">
      <c r="A24" s="136">
        <v>9</v>
      </c>
      <c r="B24" s="20" t="s">
        <v>16</v>
      </c>
      <c r="C24" s="6"/>
      <c r="D24" s="9"/>
      <c r="E24" s="9"/>
      <c r="F24" s="6"/>
      <c r="G24" s="7"/>
      <c r="H24" s="136">
        <v>9</v>
      </c>
      <c r="I24" s="20" t="s">
        <v>18</v>
      </c>
      <c r="J24" s="6"/>
      <c r="K24" s="9"/>
      <c r="L24" s="9"/>
      <c r="M24" s="6"/>
      <c r="N24" s="7"/>
    </row>
    <row r="25" spans="1:14" ht="30" customHeight="1">
      <c r="A25" s="137"/>
      <c r="B25" s="20" t="s">
        <v>16</v>
      </c>
      <c r="C25" s="6"/>
      <c r="D25" s="9"/>
      <c r="E25" s="9"/>
      <c r="F25" s="6"/>
      <c r="G25" s="7"/>
      <c r="H25" s="137"/>
      <c r="I25" s="20" t="s">
        <v>18</v>
      </c>
      <c r="J25" s="6"/>
      <c r="K25" s="9"/>
      <c r="L25" s="9"/>
      <c r="M25" s="6"/>
      <c r="N25" s="7"/>
    </row>
    <row r="26" spans="1:14" ht="30" customHeight="1">
      <c r="A26" s="136">
        <v>10</v>
      </c>
      <c r="B26" s="20" t="s">
        <v>16</v>
      </c>
      <c r="C26" s="6"/>
      <c r="D26" s="9"/>
      <c r="E26" s="9"/>
      <c r="F26" s="6"/>
      <c r="G26" s="7"/>
      <c r="H26" s="136">
        <v>10</v>
      </c>
      <c r="I26" s="20" t="s">
        <v>18</v>
      </c>
      <c r="J26" s="6"/>
      <c r="K26" s="9"/>
      <c r="L26" s="9"/>
      <c r="M26" s="6"/>
      <c r="N26" s="7"/>
    </row>
    <row r="27" spans="1:14" ht="30" customHeight="1" thickBot="1">
      <c r="A27" s="144"/>
      <c r="B27" s="33" t="s">
        <v>16</v>
      </c>
      <c r="C27" s="30"/>
      <c r="D27" s="31"/>
      <c r="E27" s="31"/>
      <c r="F27" s="30"/>
      <c r="G27" s="32"/>
      <c r="H27" s="144"/>
      <c r="I27" s="33" t="s">
        <v>18</v>
      </c>
      <c r="J27" s="30"/>
      <c r="K27" s="31"/>
      <c r="L27" s="31"/>
      <c r="M27" s="30"/>
      <c r="N27" s="32"/>
    </row>
    <row r="28" spans="1:14" s="11" customFormat="1" ht="21" customHeight="1">
      <c r="A28" s="11" t="s">
        <v>11</v>
      </c>
      <c r="H28" s="11" t="s">
        <v>11</v>
      </c>
    </row>
    <row r="29" spans="1:14" s="11" customFormat="1" ht="21" customHeight="1">
      <c r="A29" s="11" t="s">
        <v>12</v>
      </c>
      <c r="H29" s="11" t="s">
        <v>12</v>
      </c>
    </row>
    <row r="30" spans="1:14" s="11" customFormat="1" ht="30.75" customHeight="1">
      <c r="A30" s="124" t="s">
        <v>0</v>
      </c>
      <c r="B30" s="124"/>
      <c r="C30" s="124"/>
      <c r="D30" s="124"/>
      <c r="E30" s="124"/>
      <c r="F30" s="124"/>
      <c r="G30" s="124"/>
      <c r="H30" s="124" t="s">
        <v>1</v>
      </c>
      <c r="I30" s="124"/>
      <c r="J30" s="124"/>
      <c r="K30" s="124"/>
      <c r="L30" s="124"/>
      <c r="M30" s="124"/>
      <c r="N30" s="124"/>
    </row>
    <row r="31" spans="1:14" s="11" customFormat="1" ht="18.75" customHeight="1" thickBot="1"/>
    <row r="32" spans="1:14" s="11" customFormat="1" ht="30" customHeight="1">
      <c r="A32" s="134" t="s">
        <v>2</v>
      </c>
      <c r="B32" s="135"/>
      <c r="C32" s="145" t="str">
        <f>C3</f>
        <v xml:space="preserve">令和４年度　全十勝高校新人バドミントン選手権大会　兼　
第５５回北海道高等学校新人バドミントン大会北北海道大会十勝地区予選会 </v>
      </c>
      <c r="D32" s="146"/>
      <c r="E32" s="146"/>
      <c r="F32" s="146"/>
      <c r="G32" s="147"/>
      <c r="H32" s="134" t="s">
        <v>2</v>
      </c>
      <c r="I32" s="135"/>
      <c r="J32" s="145" t="str">
        <f>C3</f>
        <v xml:space="preserve">令和４年度　全十勝高校新人バドミントン選手権大会　兼　
第５５回北海道高等学校新人バドミントン大会北北海道大会十勝地区予選会 </v>
      </c>
      <c r="K32" s="146"/>
      <c r="L32" s="146"/>
      <c r="M32" s="146"/>
      <c r="N32" s="147"/>
    </row>
    <row r="33" spans="1:14" ht="30" customHeight="1">
      <c r="A33" s="128" t="s">
        <v>3</v>
      </c>
      <c r="B33" s="129"/>
      <c r="C33" s="130" t="str">
        <f>C4</f>
        <v/>
      </c>
      <c r="D33" s="131"/>
      <c r="E33" s="12" t="s">
        <v>4</v>
      </c>
      <c r="F33" s="132" t="str">
        <f>F4&amp;""</f>
        <v/>
      </c>
      <c r="G33" s="133"/>
      <c r="H33" s="128" t="s">
        <v>3</v>
      </c>
      <c r="I33" s="129"/>
      <c r="J33" s="130" t="str">
        <f>J4</f>
        <v/>
      </c>
      <c r="K33" s="131"/>
      <c r="L33" s="12" t="s">
        <v>4</v>
      </c>
      <c r="M33" s="132" t="str">
        <f>M4&amp;""</f>
        <v/>
      </c>
      <c r="N33" s="133"/>
    </row>
    <row r="34" spans="1:14" ht="30" customHeight="1" thickBot="1">
      <c r="A34" s="142" t="s">
        <v>5</v>
      </c>
      <c r="B34" s="143"/>
      <c r="C34" s="138" t="e">
        <f>C5&amp;""</f>
        <v>#N/A</v>
      </c>
      <c r="D34" s="139"/>
      <c r="E34" s="13" t="s">
        <v>6</v>
      </c>
      <c r="F34" s="140" t="e">
        <f>F5&amp;""</f>
        <v>#N/A</v>
      </c>
      <c r="G34" s="141"/>
      <c r="H34" s="142" t="s">
        <v>5</v>
      </c>
      <c r="I34" s="143"/>
      <c r="J34" s="138" t="e">
        <f>C34</f>
        <v>#N/A</v>
      </c>
      <c r="K34" s="139"/>
      <c r="L34" s="13" t="s">
        <v>6</v>
      </c>
      <c r="M34" s="140" t="e">
        <f>F34</f>
        <v>#N/A</v>
      </c>
      <c r="N34" s="141"/>
    </row>
    <row r="35" spans="1:14" s="11" customFormat="1" ht="21" customHeight="1" thickBot="1"/>
    <row r="36" spans="1:14" s="11" customFormat="1" ht="30" customHeight="1">
      <c r="A36" s="14" t="s">
        <v>39</v>
      </c>
      <c r="B36" s="15" t="s">
        <v>15</v>
      </c>
      <c r="C36" s="17" t="s">
        <v>72</v>
      </c>
      <c r="D36" s="17" t="s">
        <v>9</v>
      </c>
      <c r="E36" s="17" t="s">
        <v>73</v>
      </c>
      <c r="F36" s="17" t="s">
        <v>19</v>
      </c>
      <c r="G36" s="18" t="s">
        <v>10</v>
      </c>
      <c r="H36" s="14" t="s">
        <v>39</v>
      </c>
      <c r="I36" s="15" t="s">
        <v>15</v>
      </c>
      <c r="J36" s="17" t="s">
        <v>72</v>
      </c>
      <c r="K36" s="17" t="s">
        <v>9</v>
      </c>
      <c r="L36" s="17" t="s">
        <v>73</v>
      </c>
      <c r="M36" s="17" t="s">
        <v>19</v>
      </c>
      <c r="N36" s="18" t="s">
        <v>10</v>
      </c>
    </row>
    <row r="37" spans="1:14" ht="30" customHeight="1">
      <c r="A37" s="136">
        <v>11</v>
      </c>
      <c r="B37" s="20" t="s">
        <v>40</v>
      </c>
      <c r="C37" s="6"/>
      <c r="D37" s="9"/>
      <c r="E37" s="9"/>
      <c r="F37" s="10"/>
      <c r="G37" s="7"/>
      <c r="H37" s="136">
        <v>11</v>
      </c>
      <c r="I37" s="20" t="s">
        <v>18</v>
      </c>
      <c r="J37" s="6"/>
      <c r="K37" s="9"/>
      <c r="L37" s="9"/>
      <c r="M37" s="10"/>
      <c r="N37" s="7"/>
    </row>
    <row r="38" spans="1:14" ht="30" customHeight="1">
      <c r="A38" s="137"/>
      <c r="B38" s="20" t="s">
        <v>40</v>
      </c>
      <c r="C38" s="6"/>
      <c r="D38" s="9"/>
      <c r="E38" s="9"/>
      <c r="F38" s="6"/>
      <c r="G38" s="7"/>
      <c r="H38" s="137"/>
      <c r="I38" s="20" t="s">
        <v>18</v>
      </c>
      <c r="J38" s="6"/>
      <c r="K38" s="9"/>
      <c r="L38" s="9"/>
      <c r="M38" s="6"/>
      <c r="N38" s="7"/>
    </row>
    <row r="39" spans="1:14" ht="30" customHeight="1">
      <c r="A39" s="136">
        <v>12</v>
      </c>
      <c r="B39" s="20" t="s">
        <v>40</v>
      </c>
      <c r="C39" s="6"/>
      <c r="D39" s="9"/>
      <c r="E39" s="9"/>
      <c r="F39" s="6"/>
      <c r="G39" s="7"/>
      <c r="H39" s="136">
        <v>12</v>
      </c>
      <c r="I39" s="20" t="s">
        <v>18</v>
      </c>
      <c r="J39" s="6"/>
      <c r="K39" s="9"/>
      <c r="L39" s="9"/>
      <c r="M39" s="6"/>
      <c r="N39" s="7"/>
    </row>
    <row r="40" spans="1:14" ht="30" customHeight="1">
      <c r="A40" s="137"/>
      <c r="B40" s="20" t="s">
        <v>40</v>
      </c>
      <c r="C40" s="6"/>
      <c r="D40" s="9"/>
      <c r="E40" s="9"/>
      <c r="F40" s="6"/>
      <c r="G40" s="7"/>
      <c r="H40" s="137"/>
      <c r="I40" s="20" t="s">
        <v>18</v>
      </c>
      <c r="J40" s="6"/>
      <c r="K40" s="9"/>
      <c r="L40" s="9"/>
      <c r="M40" s="6"/>
      <c r="N40" s="7"/>
    </row>
    <row r="41" spans="1:14" ht="30" customHeight="1">
      <c r="A41" s="136">
        <v>13</v>
      </c>
      <c r="B41" s="20" t="s">
        <v>40</v>
      </c>
      <c r="C41" s="6"/>
      <c r="D41" s="9"/>
      <c r="E41" s="9"/>
      <c r="F41" s="6"/>
      <c r="G41" s="7"/>
      <c r="H41" s="136">
        <v>13</v>
      </c>
      <c r="I41" s="20" t="s">
        <v>18</v>
      </c>
      <c r="J41" s="6"/>
      <c r="K41" s="9"/>
      <c r="L41" s="9"/>
      <c r="M41" s="6"/>
      <c r="N41" s="7"/>
    </row>
    <row r="42" spans="1:14" ht="30" customHeight="1">
      <c r="A42" s="137"/>
      <c r="B42" s="20" t="s">
        <v>40</v>
      </c>
      <c r="C42" s="6"/>
      <c r="D42" s="9"/>
      <c r="E42" s="9"/>
      <c r="F42" s="6"/>
      <c r="G42" s="7"/>
      <c r="H42" s="137"/>
      <c r="I42" s="20" t="s">
        <v>18</v>
      </c>
      <c r="J42" s="6"/>
      <c r="K42" s="9"/>
      <c r="L42" s="9"/>
      <c r="M42" s="6"/>
      <c r="N42" s="7"/>
    </row>
    <row r="43" spans="1:14" ht="30" customHeight="1">
      <c r="A43" s="136">
        <v>14</v>
      </c>
      <c r="B43" s="20" t="s">
        <v>40</v>
      </c>
      <c r="C43" s="6"/>
      <c r="D43" s="9"/>
      <c r="E43" s="9"/>
      <c r="F43" s="8"/>
      <c r="G43" s="7"/>
      <c r="H43" s="136">
        <v>14</v>
      </c>
      <c r="I43" s="20" t="s">
        <v>18</v>
      </c>
      <c r="J43" s="6"/>
      <c r="K43" s="9"/>
      <c r="L43" s="9"/>
      <c r="M43" s="8"/>
      <c r="N43" s="7"/>
    </row>
    <row r="44" spans="1:14" ht="30" customHeight="1">
      <c r="A44" s="137"/>
      <c r="B44" s="20" t="s">
        <v>40</v>
      </c>
      <c r="C44" s="6"/>
      <c r="D44" s="9"/>
      <c r="E44" s="9"/>
      <c r="F44" s="6"/>
      <c r="G44" s="7"/>
      <c r="H44" s="137"/>
      <c r="I44" s="20" t="s">
        <v>18</v>
      </c>
      <c r="J44" s="6"/>
      <c r="K44" s="9"/>
      <c r="L44" s="9"/>
      <c r="M44" s="6"/>
      <c r="N44" s="7"/>
    </row>
    <row r="45" spans="1:14" ht="30" customHeight="1">
      <c r="A45" s="136">
        <v>15</v>
      </c>
      <c r="B45" s="20" t="s">
        <v>40</v>
      </c>
      <c r="C45" s="6"/>
      <c r="D45" s="9"/>
      <c r="E45" s="9"/>
      <c r="F45" s="6"/>
      <c r="G45" s="7"/>
      <c r="H45" s="136">
        <v>15</v>
      </c>
      <c r="I45" s="20" t="s">
        <v>18</v>
      </c>
      <c r="J45" s="6"/>
      <c r="K45" s="9"/>
      <c r="L45" s="9"/>
      <c r="M45" s="6"/>
      <c r="N45" s="7"/>
    </row>
    <row r="46" spans="1:14" ht="30" customHeight="1">
      <c r="A46" s="137"/>
      <c r="B46" s="20" t="s">
        <v>40</v>
      </c>
      <c r="C46" s="6"/>
      <c r="D46" s="9"/>
      <c r="E46" s="9"/>
      <c r="F46" s="6"/>
      <c r="G46" s="7"/>
      <c r="H46" s="137"/>
      <c r="I46" s="20" t="s">
        <v>18</v>
      </c>
      <c r="J46" s="6"/>
      <c r="K46" s="9"/>
      <c r="L46" s="9"/>
      <c r="M46" s="6"/>
      <c r="N46" s="7"/>
    </row>
    <row r="47" spans="1:14" ht="30" customHeight="1">
      <c r="A47" s="136">
        <v>16</v>
      </c>
      <c r="B47" s="20" t="s">
        <v>40</v>
      </c>
      <c r="C47" s="6"/>
      <c r="D47" s="9"/>
      <c r="E47" s="9"/>
      <c r="F47" s="6"/>
      <c r="G47" s="7"/>
      <c r="H47" s="136">
        <v>16</v>
      </c>
      <c r="I47" s="20" t="s">
        <v>18</v>
      </c>
      <c r="J47" s="6"/>
      <c r="K47" s="9"/>
      <c r="L47" s="9"/>
      <c r="M47" s="6"/>
      <c r="N47" s="7"/>
    </row>
    <row r="48" spans="1:14" ht="30" customHeight="1">
      <c r="A48" s="137"/>
      <c r="B48" s="20" t="s">
        <v>40</v>
      </c>
      <c r="C48" s="6"/>
      <c r="D48" s="9"/>
      <c r="E48" s="9"/>
      <c r="F48" s="6"/>
      <c r="G48" s="7"/>
      <c r="H48" s="137"/>
      <c r="I48" s="20" t="s">
        <v>18</v>
      </c>
      <c r="J48" s="6"/>
      <c r="K48" s="9"/>
      <c r="L48" s="9"/>
      <c r="M48" s="6"/>
      <c r="N48" s="7"/>
    </row>
    <row r="49" spans="1:14" ht="30" customHeight="1">
      <c r="A49" s="136">
        <v>17</v>
      </c>
      <c r="B49" s="20" t="s">
        <v>40</v>
      </c>
      <c r="C49" s="6"/>
      <c r="D49" s="9"/>
      <c r="E49" s="9"/>
      <c r="F49" s="6"/>
      <c r="G49" s="7"/>
      <c r="H49" s="136">
        <v>17</v>
      </c>
      <c r="I49" s="20" t="s">
        <v>18</v>
      </c>
      <c r="J49" s="6"/>
      <c r="K49" s="9"/>
      <c r="L49" s="9"/>
      <c r="M49" s="6"/>
      <c r="N49" s="7"/>
    </row>
    <row r="50" spans="1:14" ht="30" customHeight="1">
      <c r="A50" s="137"/>
      <c r="B50" s="20" t="s">
        <v>40</v>
      </c>
      <c r="C50" s="6"/>
      <c r="D50" s="9"/>
      <c r="E50" s="9"/>
      <c r="F50" s="6"/>
      <c r="G50" s="7"/>
      <c r="H50" s="137"/>
      <c r="I50" s="20" t="s">
        <v>18</v>
      </c>
      <c r="J50" s="6"/>
      <c r="K50" s="9"/>
      <c r="L50" s="9"/>
      <c r="M50" s="6"/>
      <c r="N50" s="7"/>
    </row>
    <row r="51" spans="1:14" ht="30" customHeight="1">
      <c r="A51" s="136">
        <v>18</v>
      </c>
      <c r="B51" s="20" t="s">
        <v>40</v>
      </c>
      <c r="C51" s="6"/>
      <c r="D51" s="9"/>
      <c r="E51" s="9"/>
      <c r="F51" s="6"/>
      <c r="G51" s="7"/>
      <c r="H51" s="136">
        <v>18</v>
      </c>
      <c r="I51" s="20" t="s">
        <v>18</v>
      </c>
      <c r="J51" s="6"/>
      <c r="K51" s="9"/>
      <c r="L51" s="9"/>
      <c r="M51" s="6"/>
      <c r="N51" s="7"/>
    </row>
    <row r="52" spans="1:14" ht="30" customHeight="1">
      <c r="A52" s="137"/>
      <c r="B52" s="20" t="s">
        <v>40</v>
      </c>
      <c r="C52" s="6"/>
      <c r="D52" s="9"/>
      <c r="E52" s="9"/>
      <c r="F52" s="6"/>
      <c r="G52" s="7"/>
      <c r="H52" s="137"/>
      <c r="I52" s="20" t="s">
        <v>18</v>
      </c>
      <c r="J52" s="6"/>
      <c r="K52" s="9"/>
      <c r="L52" s="9"/>
      <c r="M52" s="6"/>
      <c r="N52" s="7"/>
    </row>
    <row r="53" spans="1:14" ht="30" customHeight="1">
      <c r="A53" s="136">
        <v>19</v>
      </c>
      <c r="B53" s="20" t="s">
        <v>40</v>
      </c>
      <c r="C53" s="6"/>
      <c r="D53" s="9"/>
      <c r="E53" s="9"/>
      <c r="F53" s="6"/>
      <c r="G53" s="7"/>
      <c r="H53" s="136">
        <v>19</v>
      </c>
      <c r="I53" s="20" t="s">
        <v>18</v>
      </c>
      <c r="J53" s="6"/>
      <c r="K53" s="9"/>
      <c r="L53" s="9"/>
      <c r="M53" s="6"/>
      <c r="N53" s="7"/>
    </row>
    <row r="54" spans="1:14" ht="30" customHeight="1">
      <c r="A54" s="137"/>
      <c r="B54" s="20" t="s">
        <v>40</v>
      </c>
      <c r="C54" s="6"/>
      <c r="D54" s="9"/>
      <c r="E54" s="9"/>
      <c r="F54" s="6"/>
      <c r="G54" s="7"/>
      <c r="H54" s="137"/>
      <c r="I54" s="20" t="s">
        <v>18</v>
      </c>
      <c r="J54" s="6"/>
      <c r="K54" s="9"/>
      <c r="L54" s="9"/>
      <c r="M54" s="6"/>
      <c r="N54" s="7"/>
    </row>
    <row r="55" spans="1:14" ht="30" customHeight="1">
      <c r="A55" s="136">
        <v>20</v>
      </c>
      <c r="B55" s="20" t="s">
        <v>40</v>
      </c>
      <c r="C55" s="6"/>
      <c r="D55" s="9"/>
      <c r="E55" s="9"/>
      <c r="F55" s="6"/>
      <c r="G55" s="7"/>
      <c r="H55" s="136">
        <v>20</v>
      </c>
      <c r="I55" s="20" t="s">
        <v>18</v>
      </c>
      <c r="J55" s="6"/>
      <c r="K55" s="9"/>
      <c r="L55" s="9"/>
      <c r="M55" s="6"/>
      <c r="N55" s="7"/>
    </row>
    <row r="56" spans="1:14" ht="30" customHeight="1" thickBot="1">
      <c r="A56" s="144"/>
      <c r="B56" s="33" t="s">
        <v>40</v>
      </c>
      <c r="C56" s="30"/>
      <c r="D56" s="31"/>
      <c r="E56" s="31"/>
      <c r="F56" s="30"/>
      <c r="G56" s="32"/>
      <c r="H56" s="144"/>
      <c r="I56" s="33" t="s">
        <v>18</v>
      </c>
      <c r="J56" s="30"/>
      <c r="K56" s="31"/>
      <c r="L56" s="31"/>
      <c r="M56" s="30"/>
      <c r="N56" s="32"/>
    </row>
    <row r="57" spans="1:14" s="11" customFormat="1" ht="21" customHeight="1">
      <c r="A57" s="11" t="s">
        <v>11</v>
      </c>
      <c r="H57" s="11" t="s">
        <v>11</v>
      </c>
    </row>
    <row r="58" spans="1:14" s="11" customFormat="1" ht="21" customHeight="1">
      <c r="A58" s="11" t="s">
        <v>12</v>
      </c>
      <c r="H58" s="11" t="s">
        <v>12</v>
      </c>
    </row>
  </sheetData>
  <sheetProtection sheet="1" objects="1" scenarios="1"/>
  <mergeCells count="76">
    <mergeCell ref="A55:A56"/>
    <mergeCell ref="H55:H56"/>
    <mergeCell ref="A32:B32"/>
    <mergeCell ref="H32:I32"/>
    <mergeCell ref="A33:B33"/>
    <mergeCell ref="H33:I33"/>
    <mergeCell ref="A34:B34"/>
    <mergeCell ref="H34:I34"/>
    <mergeCell ref="A51:A52"/>
    <mergeCell ref="H51:H52"/>
    <mergeCell ref="A45:A46"/>
    <mergeCell ref="H45:H46"/>
    <mergeCell ref="A41:A42"/>
    <mergeCell ref="H41:H42"/>
    <mergeCell ref="C32:G32"/>
    <mergeCell ref="A53:A54"/>
    <mergeCell ref="H53:H54"/>
    <mergeCell ref="A49:A50"/>
    <mergeCell ref="H49:H50"/>
    <mergeCell ref="A47:A48"/>
    <mergeCell ref="H47:H48"/>
    <mergeCell ref="J34:K34"/>
    <mergeCell ref="M34:N34"/>
    <mergeCell ref="A37:A38"/>
    <mergeCell ref="H37:H38"/>
    <mergeCell ref="A43:A44"/>
    <mergeCell ref="H43:H44"/>
    <mergeCell ref="C34:D34"/>
    <mergeCell ref="F34:G34"/>
    <mergeCell ref="A39:A40"/>
    <mergeCell ref="H39:H40"/>
    <mergeCell ref="J32:N32"/>
    <mergeCell ref="C33:D33"/>
    <mergeCell ref="F33:G33"/>
    <mergeCell ref="J33:K33"/>
    <mergeCell ref="M33:N33"/>
    <mergeCell ref="A22:A23"/>
    <mergeCell ref="H22:H23"/>
    <mergeCell ref="A30:G30"/>
    <mergeCell ref="H30:N30"/>
    <mergeCell ref="A24:A25"/>
    <mergeCell ref="H24:H25"/>
    <mergeCell ref="A26:A27"/>
    <mergeCell ref="H26:H27"/>
    <mergeCell ref="J5:K5"/>
    <mergeCell ref="M5:N5"/>
    <mergeCell ref="A8:A9"/>
    <mergeCell ref="H8:H9"/>
    <mergeCell ref="A5:B5"/>
    <mergeCell ref="H5:I5"/>
    <mergeCell ref="C5:D5"/>
    <mergeCell ref="F5:G5"/>
    <mergeCell ref="A20:A21"/>
    <mergeCell ref="H20:H21"/>
    <mergeCell ref="A10:A11"/>
    <mergeCell ref="H10:H11"/>
    <mergeCell ref="A12:A13"/>
    <mergeCell ref="A18:A19"/>
    <mergeCell ref="H18:H19"/>
    <mergeCell ref="H12:H13"/>
    <mergeCell ref="A14:A15"/>
    <mergeCell ref="H14:H15"/>
    <mergeCell ref="A16:A17"/>
    <mergeCell ref="H16:H17"/>
    <mergeCell ref="A1:G1"/>
    <mergeCell ref="H1:N1"/>
    <mergeCell ref="C3:G3"/>
    <mergeCell ref="J3:N3"/>
    <mergeCell ref="H4:I4"/>
    <mergeCell ref="J4:K4"/>
    <mergeCell ref="M4:N4"/>
    <mergeCell ref="A3:B3"/>
    <mergeCell ref="A4:B4"/>
    <mergeCell ref="H3:I3"/>
    <mergeCell ref="C4:D4"/>
    <mergeCell ref="F4:G4"/>
  </mergeCells>
  <phoneticPr fontId="2"/>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M5" sqref="M5:N5"/>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1" customFormat="1" ht="30" customHeight="1">
      <c r="A1" s="124" t="s">
        <v>21</v>
      </c>
      <c r="B1" s="124"/>
      <c r="C1" s="124"/>
      <c r="D1" s="124"/>
      <c r="E1" s="124"/>
      <c r="F1" s="124"/>
      <c r="G1" s="124"/>
      <c r="H1" s="124" t="s">
        <v>22</v>
      </c>
      <c r="I1" s="124"/>
      <c r="J1" s="124"/>
      <c r="K1" s="124"/>
      <c r="L1" s="124"/>
      <c r="M1" s="124"/>
      <c r="N1" s="124"/>
    </row>
    <row r="2" spans="1:14" s="11" customFormat="1" ht="18.75" customHeight="1" thickBot="1"/>
    <row r="3" spans="1:14" s="11" customFormat="1" ht="30" customHeight="1">
      <c r="A3" s="134" t="s">
        <v>2</v>
      </c>
      <c r="B3" s="135"/>
      <c r="C3" s="125" t="str">
        <f>'1部ダブルス'!C3:G3</f>
        <v xml:space="preserve">令和４年度　全十勝高校新人バドミントン選手権大会　兼　
第５５回北海道高等学校新人バドミントン大会北北海道大会十勝地区予選会 </v>
      </c>
      <c r="D3" s="126"/>
      <c r="E3" s="126"/>
      <c r="F3" s="126"/>
      <c r="G3" s="127"/>
      <c r="H3" s="134" t="s">
        <v>2</v>
      </c>
      <c r="I3" s="135"/>
      <c r="J3" s="125" t="str">
        <f>C3</f>
        <v xml:space="preserve">令和４年度　全十勝高校新人バドミントン選手権大会　兼　
第５５回北海道高等学校新人バドミントン大会北北海道大会十勝地区予選会 </v>
      </c>
      <c r="K3" s="126"/>
      <c r="L3" s="126"/>
      <c r="M3" s="126"/>
      <c r="N3" s="127"/>
    </row>
    <row r="4" spans="1:14" ht="30" customHeight="1">
      <c r="A4" s="128" t="s">
        <v>3</v>
      </c>
      <c r="B4" s="129"/>
      <c r="C4" s="130" t="str">
        <f>FAX送信票!I5&amp;""</f>
        <v/>
      </c>
      <c r="D4" s="131"/>
      <c r="E4" s="12" t="s">
        <v>4</v>
      </c>
      <c r="F4" s="132"/>
      <c r="G4" s="133"/>
      <c r="H4" s="128" t="s">
        <v>3</v>
      </c>
      <c r="I4" s="129"/>
      <c r="J4" s="130" t="str">
        <f>FAX送信票!I5&amp;""</f>
        <v/>
      </c>
      <c r="K4" s="131"/>
      <c r="L4" s="12" t="s">
        <v>4</v>
      </c>
      <c r="M4" s="132"/>
      <c r="N4" s="133"/>
    </row>
    <row r="5" spans="1:14" ht="30" customHeight="1" thickBot="1">
      <c r="A5" s="142" t="s">
        <v>5</v>
      </c>
      <c r="B5" s="143"/>
      <c r="C5" s="138" t="e">
        <f>INDEX(data!$A$2:$D$23,MATCH($C$4,data!$B$2:$B$23,0),3)</f>
        <v>#N/A</v>
      </c>
      <c r="D5" s="139"/>
      <c r="E5" s="13" t="s">
        <v>6</v>
      </c>
      <c r="F5" s="140" t="e">
        <f>INDEX(data!$A$2:$D$23,MATCH($C$4,data!$B$2:$B$23,0),4)</f>
        <v>#N/A</v>
      </c>
      <c r="G5" s="141"/>
      <c r="H5" s="142" t="s">
        <v>5</v>
      </c>
      <c r="I5" s="143"/>
      <c r="J5" s="138" t="e">
        <f>INDEX(data!$A$2:$D$23,MATCH($J$4,data!$B$2:$B$23,0),3)</f>
        <v>#N/A</v>
      </c>
      <c r="K5" s="139"/>
      <c r="L5" s="13" t="s">
        <v>6</v>
      </c>
      <c r="M5" s="140" t="e">
        <f>INDEX(data!$A$2:$D$23,MATCH($J$4,data!$B$2:$B$23,0),4)</f>
        <v>#N/A</v>
      </c>
      <c r="N5" s="141"/>
    </row>
    <row r="6" spans="1:14" s="11" customFormat="1" ht="21" customHeight="1" thickBot="1"/>
    <row r="7" spans="1:14" s="11" customFormat="1" ht="30" customHeight="1">
      <c r="A7" s="14" t="s">
        <v>7</v>
      </c>
      <c r="B7" s="15" t="s">
        <v>15</v>
      </c>
      <c r="C7" s="17" t="s">
        <v>72</v>
      </c>
      <c r="D7" s="17" t="s">
        <v>9</v>
      </c>
      <c r="E7" s="17" t="s">
        <v>73</v>
      </c>
      <c r="F7" s="17" t="s">
        <v>19</v>
      </c>
      <c r="G7" s="18" t="s">
        <v>10</v>
      </c>
      <c r="H7" s="14" t="s">
        <v>7</v>
      </c>
      <c r="I7" s="15" t="s">
        <v>15</v>
      </c>
      <c r="J7" s="17" t="s">
        <v>72</v>
      </c>
      <c r="K7" s="17" t="s">
        <v>9</v>
      </c>
      <c r="L7" s="17" t="s">
        <v>73</v>
      </c>
      <c r="M7" s="17" t="s">
        <v>19</v>
      </c>
      <c r="N7" s="18" t="s">
        <v>10</v>
      </c>
    </row>
    <row r="8" spans="1:14" ht="30" customHeight="1">
      <c r="A8" s="136">
        <v>1</v>
      </c>
      <c r="B8" s="20" t="s">
        <v>17</v>
      </c>
      <c r="C8" s="6"/>
      <c r="D8" s="9"/>
      <c r="E8" s="9"/>
      <c r="F8" s="10"/>
      <c r="G8" s="7"/>
      <c r="H8" s="136">
        <v>1</v>
      </c>
      <c r="I8" s="20" t="s">
        <v>23</v>
      </c>
      <c r="J8" s="6"/>
      <c r="K8" s="9"/>
      <c r="L8" s="9"/>
      <c r="M8" s="10"/>
      <c r="N8" s="7"/>
    </row>
    <row r="9" spans="1:14" ht="30" customHeight="1">
      <c r="A9" s="137"/>
      <c r="B9" s="20" t="s">
        <v>17</v>
      </c>
      <c r="C9" s="6"/>
      <c r="D9" s="9"/>
      <c r="E9" s="9"/>
      <c r="F9" s="6"/>
      <c r="G9" s="7"/>
      <c r="H9" s="137"/>
      <c r="I9" s="20" t="s">
        <v>23</v>
      </c>
      <c r="J9" s="6"/>
      <c r="K9" s="9"/>
      <c r="L9" s="9"/>
      <c r="M9" s="6"/>
      <c r="N9" s="7"/>
    </row>
    <row r="10" spans="1:14" ht="30" customHeight="1">
      <c r="A10" s="136">
        <v>2</v>
      </c>
      <c r="B10" s="20" t="s">
        <v>17</v>
      </c>
      <c r="C10" s="6"/>
      <c r="D10" s="9"/>
      <c r="E10" s="9"/>
      <c r="F10" s="6"/>
      <c r="G10" s="7"/>
      <c r="H10" s="136">
        <v>2</v>
      </c>
      <c r="I10" s="20" t="s">
        <v>23</v>
      </c>
      <c r="J10" s="6"/>
      <c r="K10" s="9"/>
      <c r="L10" s="9"/>
      <c r="M10" s="6"/>
      <c r="N10" s="7"/>
    </row>
    <row r="11" spans="1:14" ht="30" customHeight="1">
      <c r="A11" s="137"/>
      <c r="B11" s="20" t="s">
        <v>17</v>
      </c>
      <c r="C11" s="6"/>
      <c r="D11" s="9"/>
      <c r="E11" s="9"/>
      <c r="F11" s="6"/>
      <c r="G11" s="7"/>
      <c r="H11" s="137"/>
      <c r="I11" s="20" t="s">
        <v>23</v>
      </c>
      <c r="J11" s="6"/>
      <c r="K11" s="9"/>
      <c r="L11" s="9"/>
      <c r="M11" s="6"/>
      <c r="N11" s="7"/>
    </row>
    <row r="12" spans="1:14" ht="30" customHeight="1">
      <c r="A12" s="136">
        <v>3</v>
      </c>
      <c r="B12" s="20" t="s">
        <v>17</v>
      </c>
      <c r="C12" s="6"/>
      <c r="D12" s="9"/>
      <c r="E12" s="9"/>
      <c r="F12" s="6"/>
      <c r="G12" s="7"/>
      <c r="H12" s="136">
        <v>3</v>
      </c>
      <c r="I12" s="20" t="s">
        <v>23</v>
      </c>
      <c r="J12" s="6"/>
      <c r="K12" s="9"/>
      <c r="L12" s="9"/>
      <c r="M12" s="6"/>
      <c r="N12" s="7"/>
    </row>
    <row r="13" spans="1:14" ht="30" customHeight="1">
      <c r="A13" s="137"/>
      <c r="B13" s="20" t="s">
        <v>17</v>
      </c>
      <c r="C13" s="6"/>
      <c r="D13" s="9"/>
      <c r="E13" s="9"/>
      <c r="F13" s="6"/>
      <c r="G13" s="7"/>
      <c r="H13" s="137"/>
      <c r="I13" s="20" t="s">
        <v>23</v>
      </c>
      <c r="J13" s="6"/>
      <c r="K13" s="9"/>
      <c r="L13" s="9"/>
      <c r="M13" s="6"/>
      <c r="N13" s="7"/>
    </row>
    <row r="14" spans="1:14" ht="30" customHeight="1">
      <c r="A14" s="136">
        <v>4</v>
      </c>
      <c r="B14" s="20" t="s">
        <v>17</v>
      </c>
      <c r="C14" s="6"/>
      <c r="D14" s="9"/>
      <c r="E14" s="9"/>
      <c r="F14" s="8"/>
      <c r="G14" s="7"/>
      <c r="H14" s="136">
        <v>4</v>
      </c>
      <c r="I14" s="20" t="s">
        <v>23</v>
      </c>
      <c r="J14" s="6"/>
      <c r="K14" s="9"/>
      <c r="L14" s="9"/>
      <c r="M14" s="8"/>
      <c r="N14" s="7"/>
    </row>
    <row r="15" spans="1:14" ht="30" customHeight="1">
      <c r="A15" s="137"/>
      <c r="B15" s="20" t="s">
        <v>17</v>
      </c>
      <c r="C15" s="6"/>
      <c r="D15" s="9"/>
      <c r="E15" s="9"/>
      <c r="F15" s="6"/>
      <c r="G15" s="7"/>
      <c r="H15" s="137"/>
      <c r="I15" s="20" t="s">
        <v>23</v>
      </c>
      <c r="J15" s="6"/>
      <c r="K15" s="9"/>
      <c r="L15" s="9"/>
      <c r="M15" s="6"/>
      <c r="N15" s="7"/>
    </row>
    <row r="16" spans="1:14" ht="30" customHeight="1">
      <c r="A16" s="136">
        <v>5</v>
      </c>
      <c r="B16" s="20" t="s">
        <v>17</v>
      </c>
      <c r="C16" s="6"/>
      <c r="D16" s="9"/>
      <c r="E16" s="9"/>
      <c r="F16" s="6"/>
      <c r="G16" s="7"/>
      <c r="H16" s="136">
        <v>5</v>
      </c>
      <c r="I16" s="20" t="s">
        <v>23</v>
      </c>
      <c r="J16" s="6"/>
      <c r="K16" s="9"/>
      <c r="L16" s="9"/>
      <c r="M16" s="6"/>
      <c r="N16" s="7"/>
    </row>
    <row r="17" spans="1:14" ht="30" customHeight="1">
      <c r="A17" s="137"/>
      <c r="B17" s="20" t="s">
        <v>17</v>
      </c>
      <c r="C17" s="6"/>
      <c r="D17" s="9"/>
      <c r="E17" s="9"/>
      <c r="F17" s="6"/>
      <c r="G17" s="7"/>
      <c r="H17" s="137"/>
      <c r="I17" s="20" t="s">
        <v>23</v>
      </c>
      <c r="J17" s="6"/>
      <c r="K17" s="9"/>
      <c r="L17" s="9"/>
      <c r="M17" s="6"/>
      <c r="N17" s="7"/>
    </row>
    <row r="18" spans="1:14" ht="30" customHeight="1">
      <c r="A18" s="136">
        <v>6</v>
      </c>
      <c r="B18" s="20" t="s">
        <v>17</v>
      </c>
      <c r="C18" s="6"/>
      <c r="D18" s="9"/>
      <c r="E18" s="9"/>
      <c r="F18" s="6"/>
      <c r="G18" s="7"/>
      <c r="H18" s="136">
        <v>6</v>
      </c>
      <c r="I18" s="20" t="s">
        <v>23</v>
      </c>
      <c r="J18" s="6"/>
      <c r="K18" s="9"/>
      <c r="L18" s="9"/>
      <c r="M18" s="6"/>
      <c r="N18" s="7"/>
    </row>
    <row r="19" spans="1:14" ht="30" customHeight="1">
      <c r="A19" s="137"/>
      <c r="B19" s="20" t="s">
        <v>17</v>
      </c>
      <c r="C19" s="6"/>
      <c r="D19" s="9"/>
      <c r="E19" s="9"/>
      <c r="F19" s="6"/>
      <c r="G19" s="7"/>
      <c r="H19" s="137"/>
      <c r="I19" s="20" t="s">
        <v>23</v>
      </c>
      <c r="J19" s="6"/>
      <c r="K19" s="9"/>
      <c r="L19" s="9"/>
      <c r="M19" s="6"/>
      <c r="N19" s="7"/>
    </row>
    <row r="20" spans="1:14" ht="30" customHeight="1">
      <c r="A20" s="136">
        <v>7</v>
      </c>
      <c r="B20" s="20" t="s">
        <v>17</v>
      </c>
      <c r="C20" s="6"/>
      <c r="D20" s="9"/>
      <c r="E20" s="9"/>
      <c r="F20" s="6"/>
      <c r="G20" s="7"/>
      <c r="H20" s="136">
        <v>7</v>
      </c>
      <c r="I20" s="20" t="s">
        <v>23</v>
      </c>
      <c r="J20" s="6"/>
      <c r="K20" s="9"/>
      <c r="L20" s="9"/>
      <c r="M20" s="6"/>
      <c r="N20" s="7"/>
    </row>
    <row r="21" spans="1:14" ht="30" customHeight="1">
      <c r="A21" s="137"/>
      <c r="B21" s="20" t="s">
        <v>17</v>
      </c>
      <c r="C21" s="6"/>
      <c r="D21" s="9"/>
      <c r="E21" s="9"/>
      <c r="F21" s="6"/>
      <c r="G21" s="7"/>
      <c r="H21" s="137"/>
      <c r="I21" s="20" t="s">
        <v>23</v>
      </c>
      <c r="J21" s="6"/>
      <c r="K21" s="9"/>
      <c r="L21" s="9"/>
      <c r="M21" s="6"/>
      <c r="N21" s="7"/>
    </row>
    <row r="22" spans="1:14" ht="30" customHeight="1">
      <c r="A22" s="136">
        <v>8</v>
      </c>
      <c r="B22" s="20" t="s">
        <v>17</v>
      </c>
      <c r="C22" s="6"/>
      <c r="D22" s="9"/>
      <c r="E22" s="9"/>
      <c r="F22" s="6"/>
      <c r="G22" s="7"/>
      <c r="H22" s="136">
        <v>8</v>
      </c>
      <c r="I22" s="20" t="s">
        <v>23</v>
      </c>
      <c r="J22" s="6"/>
      <c r="K22" s="9"/>
      <c r="L22" s="9"/>
      <c r="M22" s="6"/>
      <c r="N22" s="7"/>
    </row>
    <row r="23" spans="1:14" ht="30" customHeight="1">
      <c r="A23" s="137"/>
      <c r="B23" s="20" t="s">
        <v>17</v>
      </c>
      <c r="C23" s="6"/>
      <c r="D23" s="9"/>
      <c r="E23" s="9"/>
      <c r="F23" s="6"/>
      <c r="G23" s="7"/>
      <c r="H23" s="137"/>
      <c r="I23" s="20" t="s">
        <v>23</v>
      </c>
      <c r="J23" s="6"/>
      <c r="K23" s="9"/>
      <c r="L23" s="9"/>
      <c r="M23" s="6"/>
      <c r="N23" s="7"/>
    </row>
    <row r="24" spans="1:14" ht="30" customHeight="1">
      <c r="A24" s="136">
        <v>9</v>
      </c>
      <c r="B24" s="20" t="s">
        <v>17</v>
      </c>
      <c r="C24" s="6"/>
      <c r="D24" s="9"/>
      <c r="E24" s="9"/>
      <c r="F24" s="6"/>
      <c r="G24" s="7"/>
      <c r="H24" s="136">
        <v>9</v>
      </c>
      <c r="I24" s="20" t="s">
        <v>23</v>
      </c>
      <c r="J24" s="6"/>
      <c r="K24" s="9"/>
      <c r="L24" s="9"/>
      <c r="M24" s="6"/>
      <c r="N24" s="7"/>
    </row>
    <row r="25" spans="1:14" ht="30" customHeight="1">
      <c r="A25" s="137"/>
      <c r="B25" s="20" t="s">
        <v>17</v>
      </c>
      <c r="C25" s="6"/>
      <c r="D25" s="9"/>
      <c r="E25" s="9"/>
      <c r="F25" s="6"/>
      <c r="G25" s="7"/>
      <c r="H25" s="137"/>
      <c r="I25" s="20" t="s">
        <v>23</v>
      </c>
      <c r="J25" s="6"/>
      <c r="K25" s="9"/>
      <c r="L25" s="9"/>
      <c r="M25" s="6"/>
      <c r="N25" s="7"/>
    </row>
    <row r="26" spans="1:14" ht="30" customHeight="1">
      <c r="A26" s="136">
        <v>10</v>
      </c>
      <c r="B26" s="20" t="s">
        <v>17</v>
      </c>
      <c r="C26" s="6"/>
      <c r="D26" s="9"/>
      <c r="E26" s="9"/>
      <c r="F26" s="6"/>
      <c r="G26" s="7"/>
      <c r="H26" s="136">
        <v>10</v>
      </c>
      <c r="I26" s="20" t="s">
        <v>23</v>
      </c>
      <c r="J26" s="6"/>
      <c r="K26" s="9"/>
      <c r="L26" s="9"/>
      <c r="M26" s="6"/>
      <c r="N26" s="7"/>
    </row>
    <row r="27" spans="1:14" ht="30" customHeight="1" thickBot="1">
      <c r="A27" s="144"/>
      <c r="B27" s="33" t="s">
        <v>17</v>
      </c>
      <c r="C27" s="30"/>
      <c r="D27" s="31"/>
      <c r="E27" s="31"/>
      <c r="F27" s="30"/>
      <c r="G27" s="32"/>
      <c r="H27" s="144"/>
      <c r="I27" s="33" t="s">
        <v>23</v>
      </c>
      <c r="J27" s="30"/>
      <c r="K27" s="31"/>
      <c r="L27" s="31"/>
      <c r="M27" s="30"/>
      <c r="N27" s="32"/>
    </row>
    <row r="28" spans="1:14" s="11" customFormat="1" ht="21" customHeight="1">
      <c r="A28" s="11" t="s">
        <v>11</v>
      </c>
      <c r="H28" s="11" t="s">
        <v>11</v>
      </c>
    </row>
    <row r="29" spans="1:14" s="11" customFormat="1" ht="21" customHeight="1">
      <c r="A29" s="11" t="s">
        <v>12</v>
      </c>
      <c r="H29" s="11" t="s">
        <v>12</v>
      </c>
    </row>
    <row r="30" spans="1:14" s="11" customFormat="1" ht="30.75" customHeight="1">
      <c r="A30" s="124" t="s">
        <v>21</v>
      </c>
      <c r="B30" s="124"/>
      <c r="C30" s="124"/>
      <c r="D30" s="124"/>
      <c r="E30" s="124"/>
      <c r="F30" s="124"/>
      <c r="G30" s="124"/>
      <c r="H30" s="124" t="s">
        <v>22</v>
      </c>
      <c r="I30" s="124"/>
      <c r="J30" s="124"/>
      <c r="K30" s="124"/>
      <c r="L30" s="124"/>
      <c r="M30" s="124"/>
      <c r="N30" s="124"/>
    </row>
    <row r="31" spans="1:14" s="11" customFormat="1" ht="18.75" customHeight="1" thickBot="1"/>
    <row r="32" spans="1:14" s="11" customFormat="1" ht="30" customHeight="1">
      <c r="A32" s="134" t="s">
        <v>2</v>
      </c>
      <c r="B32" s="135"/>
      <c r="C32" s="145" t="str">
        <f>C3</f>
        <v xml:space="preserve">令和４年度　全十勝高校新人バドミントン選手権大会　兼　
第５５回北海道高等学校新人バドミントン大会北北海道大会十勝地区予選会 </v>
      </c>
      <c r="D32" s="146"/>
      <c r="E32" s="146"/>
      <c r="F32" s="146"/>
      <c r="G32" s="147"/>
      <c r="H32" s="134" t="s">
        <v>2</v>
      </c>
      <c r="I32" s="135"/>
      <c r="J32" s="145" t="str">
        <f>C3</f>
        <v xml:space="preserve">令和４年度　全十勝高校新人バドミントン選手権大会　兼　
第５５回北海道高等学校新人バドミントン大会北北海道大会十勝地区予選会 </v>
      </c>
      <c r="K32" s="146"/>
      <c r="L32" s="146"/>
      <c r="M32" s="146"/>
      <c r="N32" s="147"/>
    </row>
    <row r="33" spans="1:14" ht="30" customHeight="1">
      <c r="A33" s="128" t="s">
        <v>3</v>
      </c>
      <c r="B33" s="129"/>
      <c r="C33" s="130" t="str">
        <f>C4</f>
        <v/>
      </c>
      <c r="D33" s="131"/>
      <c r="E33" s="12" t="s">
        <v>4</v>
      </c>
      <c r="F33" s="132" t="str">
        <f>F4&amp;""</f>
        <v/>
      </c>
      <c r="G33" s="133"/>
      <c r="H33" s="128" t="s">
        <v>3</v>
      </c>
      <c r="I33" s="129"/>
      <c r="J33" s="130" t="str">
        <f>J4</f>
        <v/>
      </c>
      <c r="K33" s="131"/>
      <c r="L33" s="12" t="s">
        <v>4</v>
      </c>
      <c r="M33" s="132" t="str">
        <f>M4&amp;""</f>
        <v/>
      </c>
      <c r="N33" s="133"/>
    </row>
    <row r="34" spans="1:14" ht="30" customHeight="1" thickBot="1">
      <c r="A34" s="142" t="s">
        <v>5</v>
      </c>
      <c r="B34" s="143"/>
      <c r="C34" s="138" t="e">
        <f>C5&amp;""</f>
        <v>#N/A</v>
      </c>
      <c r="D34" s="139"/>
      <c r="E34" s="13" t="s">
        <v>6</v>
      </c>
      <c r="F34" s="140" t="e">
        <f>F5&amp;""</f>
        <v>#N/A</v>
      </c>
      <c r="G34" s="141"/>
      <c r="H34" s="142" t="s">
        <v>5</v>
      </c>
      <c r="I34" s="143"/>
      <c r="J34" s="138" t="e">
        <f>C34</f>
        <v>#N/A</v>
      </c>
      <c r="K34" s="139"/>
      <c r="L34" s="13" t="s">
        <v>6</v>
      </c>
      <c r="M34" s="140" t="e">
        <f>F34</f>
        <v>#N/A</v>
      </c>
      <c r="N34" s="141"/>
    </row>
    <row r="35" spans="1:14" s="11" customFormat="1" ht="21" customHeight="1" thickBot="1"/>
    <row r="36" spans="1:14" s="11" customFormat="1" ht="30" customHeight="1">
      <c r="A36" s="14" t="s">
        <v>7</v>
      </c>
      <c r="B36" s="15" t="s">
        <v>15</v>
      </c>
      <c r="C36" s="17" t="s">
        <v>72</v>
      </c>
      <c r="D36" s="17" t="s">
        <v>9</v>
      </c>
      <c r="E36" s="17" t="s">
        <v>73</v>
      </c>
      <c r="F36" s="17" t="s">
        <v>19</v>
      </c>
      <c r="G36" s="18" t="s">
        <v>10</v>
      </c>
      <c r="H36" s="14" t="s">
        <v>7</v>
      </c>
      <c r="I36" s="15" t="s">
        <v>15</v>
      </c>
      <c r="J36" s="17" t="s">
        <v>72</v>
      </c>
      <c r="K36" s="17" t="s">
        <v>9</v>
      </c>
      <c r="L36" s="17" t="s">
        <v>73</v>
      </c>
      <c r="M36" s="17" t="s">
        <v>19</v>
      </c>
      <c r="N36" s="18" t="s">
        <v>10</v>
      </c>
    </row>
    <row r="37" spans="1:14" ht="30" customHeight="1">
      <c r="A37" s="136">
        <v>11</v>
      </c>
      <c r="B37" s="20" t="s">
        <v>17</v>
      </c>
      <c r="C37" s="6"/>
      <c r="D37" s="9"/>
      <c r="E37" s="9"/>
      <c r="F37" s="10"/>
      <c r="G37" s="7"/>
      <c r="H37" s="136">
        <v>11</v>
      </c>
      <c r="I37" s="20" t="s">
        <v>23</v>
      </c>
      <c r="J37" s="6"/>
      <c r="K37" s="9"/>
      <c r="L37" s="9"/>
      <c r="M37" s="10"/>
      <c r="N37" s="7"/>
    </row>
    <row r="38" spans="1:14" ht="30" customHeight="1">
      <c r="A38" s="137"/>
      <c r="B38" s="20" t="s">
        <v>17</v>
      </c>
      <c r="C38" s="6"/>
      <c r="D38" s="9"/>
      <c r="E38" s="9"/>
      <c r="F38" s="6"/>
      <c r="G38" s="7"/>
      <c r="H38" s="137"/>
      <c r="I38" s="20" t="s">
        <v>23</v>
      </c>
      <c r="J38" s="6"/>
      <c r="K38" s="9"/>
      <c r="L38" s="9"/>
      <c r="M38" s="6"/>
      <c r="N38" s="7"/>
    </row>
    <row r="39" spans="1:14" ht="30" customHeight="1">
      <c r="A39" s="136">
        <v>12</v>
      </c>
      <c r="B39" s="20" t="s">
        <v>17</v>
      </c>
      <c r="C39" s="6"/>
      <c r="D39" s="9"/>
      <c r="E39" s="9"/>
      <c r="F39" s="6"/>
      <c r="G39" s="7"/>
      <c r="H39" s="136">
        <v>12</v>
      </c>
      <c r="I39" s="20" t="s">
        <v>23</v>
      </c>
      <c r="J39" s="6"/>
      <c r="K39" s="9"/>
      <c r="L39" s="9"/>
      <c r="M39" s="6"/>
      <c r="N39" s="7"/>
    </row>
    <row r="40" spans="1:14" ht="30" customHeight="1">
      <c r="A40" s="137"/>
      <c r="B40" s="20" t="s">
        <v>17</v>
      </c>
      <c r="C40" s="6"/>
      <c r="D40" s="9"/>
      <c r="E40" s="9"/>
      <c r="F40" s="6"/>
      <c r="G40" s="7"/>
      <c r="H40" s="137"/>
      <c r="I40" s="20" t="s">
        <v>23</v>
      </c>
      <c r="J40" s="6"/>
      <c r="K40" s="9"/>
      <c r="L40" s="9"/>
      <c r="M40" s="6"/>
      <c r="N40" s="7"/>
    </row>
    <row r="41" spans="1:14" ht="30" customHeight="1">
      <c r="A41" s="136">
        <v>13</v>
      </c>
      <c r="B41" s="20" t="s">
        <v>17</v>
      </c>
      <c r="C41" s="6"/>
      <c r="D41" s="9"/>
      <c r="E41" s="9"/>
      <c r="F41" s="6"/>
      <c r="G41" s="7"/>
      <c r="H41" s="136">
        <v>13</v>
      </c>
      <c r="I41" s="20" t="s">
        <v>23</v>
      </c>
      <c r="J41" s="6"/>
      <c r="K41" s="9"/>
      <c r="L41" s="9"/>
      <c r="M41" s="6"/>
      <c r="N41" s="7"/>
    </row>
    <row r="42" spans="1:14" ht="30" customHeight="1">
      <c r="A42" s="137"/>
      <c r="B42" s="20" t="s">
        <v>17</v>
      </c>
      <c r="C42" s="6"/>
      <c r="D42" s="9"/>
      <c r="E42" s="9"/>
      <c r="F42" s="6"/>
      <c r="G42" s="7"/>
      <c r="H42" s="137"/>
      <c r="I42" s="20" t="s">
        <v>23</v>
      </c>
      <c r="J42" s="6"/>
      <c r="K42" s="9"/>
      <c r="L42" s="9"/>
      <c r="M42" s="6"/>
      <c r="N42" s="7"/>
    </row>
    <row r="43" spans="1:14" ht="30" customHeight="1">
      <c r="A43" s="136">
        <v>14</v>
      </c>
      <c r="B43" s="20" t="s">
        <v>17</v>
      </c>
      <c r="C43" s="6"/>
      <c r="D43" s="9"/>
      <c r="E43" s="9"/>
      <c r="F43" s="8"/>
      <c r="G43" s="7"/>
      <c r="H43" s="136">
        <v>14</v>
      </c>
      <c r="I43" s="20" t="s">
        <v>23</v>
      </c>
      <c r="J43" s="6"/>
      <c r="K43" s="9"/>
      <c r="L43" s="9"/>
      <c r="M43" s="8"/>
      <c r="N43" s="7"/>
    </row>
    <row r="44" spans="1:14" ht="30" customHeight="1">
      <c r="A44" s="137"/>
      <c r="B44" s="20" t="s">
        <v>17</v>
      </c>
      <c r="C44" s="6"/>
      <c r="D44" s="9"/>
      <c r="E44" s="9"/>
      <c r="F44" s="6"/>
      <c r="G44" s="7"/>
      <c r="H44" s="137"/>
      <c r="I44" s="20" t="s">
        <v>23</v>
      </c>
      <c r="J44" s="6"/>
      <c r="K44" s="9"/>
      <c r="L44" s="9"/>
      <c r="M44" s="6"/>
      <c r="N44" s="7"/>
    </row>
    <row r="45" spans="1:14" ht="30" customHeight="1">
      <c r="A45" s="136">
        <v>15</v>
      </c>
      <c r="B45" s="20" t="s">
        <v>17</v>
      </c>
      <c r="C45" s="6"/>
      <c r="D45" s="9"/>
      <c r="E45" s="9"/>
      <c r="F45" s="6"/>
      <c r="G45" s="7"/>
      <c r="H45" s="136">
        <v>15</v>
      </c>
      <c r="I45" s="20" t="s">
        <v>23</v>
      </c>
      <c r="J45" s="6"/>
      <c r="K45" s="9"/>
      <c r="L45" s="9"/>
      <c r="M45" s="6"/>
      <c r="N45" s="7"/>
    </row>
    <row r="46" spans="1:14" ht="30" customHeight="1">
      <c r="A46" s="137"/>
      <c r="B46" s="20" t="s">
        <v>17</v>
      </c>
      <c r="C46" s="6"/>
      <c r="D46" s="9"/>
      <c r="E46" s="9"/>
      <c r="F46" s="6"/>
      <c r="G46" s="7"/>
      <c r="H46" s="137"/>
      <c r="I46" s="20" t="s">
        <v>23</v>
      </c>
      <c r="J46" s="6"/>
      <c r="K46" s="9"/>
      <c r="L46" s="9"/>
      <c r="M46" s="6"/>
      <c r="N46" s="7"/>
    </row>
    <row r="47" spans="1:14" ht="30" customHeight="1">
      <c r="A47" s="136">
        <v>16</v>
      </c>
      <c r="B47" s="20" t="s">
        <v>17</v>
      </c>
      <c r="C47" s="6"/>
      <c r="D47" s="9"/>
      <c r="E47" s="9"/>
      <c r="F47" s="6"/>
      <c r="G47" s="7"/>
      <c r="H47" s="136">
        <v>16</v>
      </c>
      <c r="I47" s="20" t="s">
        <v>23</v>
      </c>
      <c r="J47" s="6"/>
      <c r="K47" s="9"/>
      <c r="L47" s="9"/>
      <c r="M47" s="6"/>
      <c r="N47" s="7"/>
    </row>
    <row r="48" spans="1:14" ht="30" customHeight="1">
      <c r="A48" s="137"/>
      <c r="B48" s="20" t="s">
        <v>17</v>
      </c>
      <c r="C48" s="6"/>
      <c r="D48" s="9"/>
      <c r="E48" s="9"/>
      <c r="F48" s="6"/>
      <c r="G48" s="7"/>
      <c r="H48" s="137"/>
      <c r="I48" s="20" t="s">
        <v>23</v>
      </c>
      <c r="J48" s="6"/>
      <c r="K48" s="9"/>
      <c r="L48" s="9"/>
      <c r="M48" s="6"/>
      <c r="N48" s="7"/>
    </row>
    <row r="49" spans="1:14" ht="30" customHeight="1">
      <c r="A49" s="136">
        <v>17</v>
      </c>
      <c r="B49" s="20" t="s">
        <v>17</v>
      </c>
      <c r="C49" s="6"/>
      <c r="D49" s="9"/>
      <c r="E49" s="9"/>
      <c r="F49" s="6"/>
      <c r="G49" s="7"/>
      <c r="H49" s="136">
        <v>17</v>
      </c>
      <c r="I49" s="20" t="s">
        <v>23</v>
      </c>
      <c r="J49" s="6"/>
      <c r="K49" s="9"/>
      <c r="L49" s="9"/>
      <c r="M49" s="6"/>
      <c r="N49" s="7"/>
    </row>
    <row r="50" spans="1:14" ht="30" customHeight="1">
      <c r="A50" s="137"/>
      <c r="B50" s="20" t="s">
        <v>17</v>
      </c>
      <c r="C50" s="6"/>
      <c r="D50" s="9"/>
      <c r="E50" s="9"/>
      <c r="F50" s="6"/>
      <c r="G50" s="7"/>
      <c r="H50" s="137"/>
      <c r="I50" s="20" t="s">
        <v>23</v>
      </c>
      <c r="J50" s="6"/>
      <c r="K50" s="9"/>
      <c r="L50" s="9"/>
      <c r="M50" s="6"/>
      <c r="N50" s="7"/>
    </row>
    <row r="51" spans="1:14" ht="30" customHeight="1">
      <c r="A51" s="136">
        <v>18</v>
      </c>
      <c r="B51" s="20" t="s">
        <v>17</v>
      </c>
      <c r="C51" s="6"/>
      <c r="D51" s="9"/>
      <c r="E51" s="9"/>
      <c r="F51" s="6"/>
      <c r="G51" s="7"/>
      <c r="H51" s="136">
        <v>18</v>
      </c>
      <c r="I51" s="20" t="s">
        <v>23</v>
      </c>
      <c r="J51" s="6"/>
      <c r="K51" s="9"/>
      <c r="L51" s="9"/>
      <c r="M51" s="6"/>
      <c r="N51" s="7"/>
    </row>
    <row r="52" spans="1:14" ht="30" customHeight="1">
      <c r="A52" s="137"/>
      <c r="B52" s="20" t="s">
        <v>17</v>
      </c>
      <c r="C52" s="6"/>
      <c r="D52" s="9"/>
      <c r="E52" s="9"/>
      <c r="F52" s="6"/>
      <c r="G52" s="7"/>
      <c r="H52" s="137"/>
      <c r="I52" s="20" t="s">
        <v>23</v>
      </c>
      <c r="J52" s="6"/>
      <c r="K52" s="9"/>
      <c r="L52" s="9"/>
      <c r="M52" s="6"/>
      <c r="N52" s="7"/>
    </row>
    <row r="53" spans="1:14" ht="30" customHeight="1">
      <c r="A53" s="136">
        <v>19</v>
      </c>
      <c r="B53" s="20" t="s">
        <v>17</v>
      </c>
      <c r="C53" s="6"/>
      <c r="D53" s="9"/>
      <c r="E53" s="9"/>
      <c r="F53" s="6"/>
      <c r="G53" s="7"/>
      <c r="H53" s="136">
        <v>19</v>
      </c>
      <c r="I53" s="20" t="s">
        <v>23</v>
      </c>
      <c r="J53" s="6"/>
      <c r="K53" s="9"/>
      <c r="L53" s="9"/>
      <c r="M53" s="6"/>
      <c r="N53" s="7"/>
    </row>
    <row r="54" spans="1:14" ht="30" customHeight="1">
      <c r="A54" s="137"/>
      <c r="B54" s="20" t="s">
        <v>17</v>
      </c>
      <c r="C54" s="6"/>
      <c r="D54" s="9"/>
      <c r="E54" s="9"/>
      <c r="F54" s="6"/>
      <c r="G54" s="7"/>
      <c r="H54" s="137"/>
      <c r="I54" s="20" t="s">
        <v>23</v>
      </c>
      <c r="J54" s="6"/>
      <c r="K54" s="9"/>
      <c r="L54" s="9"/>
      <c r="M54" s="6"/>
      <c r="N54" s="7"/>
    </row>
    <row r="55" spans="1:14" ht="30" customHeight="1">
      <c r="A55" s="136">
        <v>20</v>
      </c>
      <c r="B55" s="20" t="s">
        <v>17</v>
      </c>
      <c r="C55" s="6"/>
      <c r="D55" s="9"/>
      <c r="E55" s="9"/>
      <c r="F55" s="6"/>
      <c r="G55" s="7"/>
      <c r="H55" s="136">
        <v>20</v>
      </c>
      <c r="I55" s="20" t="s">
        <v>23</v>
      </c>
      <c r="J55" s="6"/>
      <c r="K55" s="9"/>
      <c r="L55" s="9"/>
      <c r="M55" s="6"/>
      <c r="N55" s="7"/>
    </row>
    <row r="56" spans="1:14" ht="30" customHeight="1" thickBot="1">
      <c r="A56" s="144"/>
      <c r="B56" s="33" t="s">
        <v>17</v>
      </c>
      <c r="C56" s="30"/>
      <c r="D56" s="31"/>
      <c r="E56" s="31"/>
      <c r="F56" s="30"/>
      <c r="G56" s="32"/>
      <c r="H56" s="144"/>
      <c r="I56" s="33" t="s">
        <v>23</v>
      </c>
      <c r="J56" s="30"/>
      <c r="K56" s="31"/>
      <c r="L56" s="31"/>
      <c r="M56" s="30"/>
      <c r="N56" s="32"/>
    </row>
    <row r="57" spans="1:14" s="11" customFormat="1" ht="21" customHeight="1">
      <c r="A57" s="11" t="s">
        <v>11</v>
      </c>
      <c r="H57" s="11" t="s">
        <v>11</v>
      </c>
    </row>
    <row r="58" spans="1:14" s="11" customFormat="1" ht="21" customHeight="1">
      <c r="A58" s="11" t="s">
        <v>12</v>
      </c>
      <c r="H58" s="11" t="s">
        <v>12</v>
      </c>
    </row>
  </sheetData>
  <sheetProtection sheet="1" objects="1" scenarios="1"/>
  <mergeCells count="76">
    <mergeCell ref="A55:A56"/>
    <mergeCell ref="H55:H56"/>
    <mergeCell ref="A49:A50"/>
    <mergeCell ref="H49:H50"/>
    <mergeCell ref="A51:A52"/>
    <mergeCell ref="H51:H52"/>
    <mergeCell ref="A53:A54"/>
    <mergeCell ref="H53:H54"/>
    <mergeCell ref="A34:B34"/>
    <mergeCell ref="C34:D34"/>
    <mergeCell ref="F34:G34"/>
    <mergeCell ref="A47:A48"/>
    <mergeCell ref="H47:H48"/>
    <mergeCell ref="A37:A38"/>
    <mergeCell ref="H37:H38"/>
    <mergeCell ref="A39:A40"/>
    <mergeCell ref="H39:H40"/>
    <mergeCell ref="A41:A42"/>
    <mergeCell ref="H41:H42"/>
    <mergeCell ref="A43:A44"/>
    <mergeCell ref="H43:H44"/>
    <mergeCell ref="A45:A46"/>
    <mergeCell ref="H45:H46"/>
    <mergeCell ref="C33:D33"/>
    <mergeCell ref="F33:G33"/>
    <mergeCell ref="H33:I33"/>
    <mergeCell ref="J33:K33"/>
    <mergeCell ref="M33:N33"/>
    <mergeCell ref="A22:A23"/>
    <mergeCell ref="H22:H23"/>
    <mergeCell ref="H34:I34"/>
    <mergeCell ref="J34:K34"/>
    <mergeCell ref="A26:A27"/>
    <mergeCell ref="H26:H27"/>
    <mergeCell ref="A30:G30"/>
    <mergeCell ref="H30:N30"/>
    <mergeCell ref="A32:B32"/>
    <mergeCell ref="C32:G32"/>
    <mergeCell ref="A24:A25"/>
    <mergeCell ref="H24:H25"/>
    <mergeCell ref="H32:I32"/>
    <mergeCell ref="J32:N32"/>
    <mergeCell ref="M34:N34"/>
    <mergeCell ref="A33:B33"/>
    <mergeCell ref="A14:A15"/>
    <mergeCell ref="H14:H15"/>
    <mergeCell ref="A16:A17"/>
    <mergeCell ref="H16:H17"/>
    <mergeCell ref="A18:A19"/>
    <mergeCell ref="H18:H19"/>
    <mergeCell ref="A20:A21"/>
    <mergeCell ref="H20:H21"/>
    <mergeCell ref="M5:N5"/>
    <mergeCell ref="A4:B4"/>
    <mergeCell ref="C4:D4"/>
    <mergeCell ref="F4:G4"/>
    <mergeCell ref="H4:I4"/>
    <mergeCell ref="J4:K4"/>
    <mergeCell ref="M4:N4"/>
    <mergeCell ref="A5:B5"/>
    <mergeCell ref="C5:D5"/>
    <mergeCell ref="F5:G5"/>
    <mergeCell ref="H5:I5"/>
    <mergeCell ref="J5:K5"/>
    <mergeCell ref="A12:A13"/>
    <mergeCell ref="H12:H13"/>
    <mergeCell ref="A8:A9"/>
    <mergeCell ref="H8:H9"/>
    <mergeCell ref="A10:A11"/>
    <mergeCell ref="H10:H11"/>
    <mergeCell ref="A1:G1"/>
    <mergeCell ref="H1:N1"/>
    <mergeCell ref="A3:B3"/>
    <mergeCell ref="C3:G3"/>
    <mergeCell ref="H3:I3"/>
    <mergeCell ref="J3:N3"/>
  </mergeCells>
  <phoneticPr fontId="2"/>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data!$B$2:$B$23</xm:f>
          </x14:formula1>
          <xm:sqref>C4:D4 J4:K4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3" sqref="J3:N3"/>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1" customFormat="1" ht="30" customHeight="1">
      <c r="A1" s="124" t="s">
        <v>24</v>
      </c>
      <c r="B1" s="124"/>
      <c r="C1" s="124"/>
      <c r="D1" s="124"/>
      <c r="E1" s="124"/>
      <c r="F1" s="124"/>
      <c r="G1" s="124"/>
      <c r="H1" s="124" t="s">
        <v>25</v>
      </c>
      <c r="I1" s="124"/>
      <c r="J1" s="124"/>
      <c r="K1" s="124"/>
      <c r="L1" s="124"/>
      <c r="M1" s="124"/>
      <c r="N1" s="124"/>
    </row>
    <row r="2" spans="1:14" s="11" customFormat="1" ht="18.75" customHeight="1" thickBot="1"/>
    <row r="3" spans="1:14" s="11" customFormat="1" ht="30" customHeight="1">
      <c r="A3" s="134" t="s">
        <v>2</v>
      </c>
      <c r="B3" s="135"/>
      <c r="C3" s="125" t="str">
        <f>'1部ダブルス'!C3:G3</f>
        <v xml:space="preserve">令和４年度　全十勝高校新人バドミントン選手権大会　兼　
第５５回北海道高等学校新人バドミントン大会北北海道大会十勝地区予選会 </v>
      </c>
      <c r="D3" s="126"/>
      <c r="E3" s="126"/>
      <c r="F3" s="126"/>
      <c r="G3" s="127"/>
      <c r="H3" s="134" t="s">
        <v>2</v>
      </c>
      <c r="I3" s="135"/>
      <c r="J3" s="125" t="str">
        <f>C3</f>
        <v xml:space="preserve">令和４年度　全十勝高校新人バドミントン選手権大会　兼　
第５５回北海道高等学校新人バドミントン大会北北海道大会十勝地区予選会 </v>
      </c>
      <c r="K3" s="126"/>
      <c r="L3" s="126"/>
      <c r="M3" s="126"/>
      <c r="N3" s="127"/>
    </row>
    <row r="4" spans="1:14" ht="30" customHeight="1">
      <c r="A4" s="128" t="s">
        <v>3</v>
      </c>
      <c r="B4" s="129"/>
      <c r="C4" s="130" t="str">
        <f>FAX送信票!I5&amp;""</f>
        <v/>
      </c>
      <c r="D4" s="131"/>
      <c r="E4" s="12" t="s">
        <v>4</v>
      </c>
      <c r="F4" s="132"/>
      <c r="G4" s="133"/>
      <c r="H4" s="128" t="s">
        <v>3</v>
      </c>
      <c r="I4" s="129"/>
      <c r="J4" s="130" t="str">
        <f>FAX送信票!I5&amp;""</f>
        <v/>
      </c>
      <c r="K4" s="131"/>
      <c r="L4" s="12" t="s">
        <v>4</v>
      </c>
      <c r="M4" s="132"/>
      <c r="N4" s="133"/>
    </row>
    <row r="5" spans="1:14" ht="30" customHeight="1" thickBot="1">
      <c r="A5" s="142" t="s">
        <v>5</v>
      </c>
      <c r="B5" s="143"/>
      <c r="C5" s="138" t="e">
        <f>INDEX(data!$A$2:$D$23,MATCH($C$4,data!$B$2:$B$23,0),3)</f>
        <v>#N/A</v>
      </c>
      <c r="D5" s="139"/>
      <c r="E5" s="13" t="s">
        <v>6</v>
      </c>
      <c r="F5" s="140" t="e">
        <f>INDEX(data!$A$2:$D$23,MATCH($C$4,data!$B$2:$B$23,0),4)</f>
        <v>#N/A</v>
      </c>
      <c r="G5" s="141"/>
      <c r="H5" s="142" t="s">
        <v>5</v>
      </c>
      <c r="I5" s="143"/>
      <c r="J5" s="138" t="e">
        <f>INDEX(data!$A$2:$D$23,MATCH($J$4,data!$B$2:$B$23,0),3)</f>
        <v>#N/A</v>
      </c>
      <c r="K5" s="139"/>
      <c r="L5" s="13" t="s">
        <v>6</v>
      </c>
      <c r="M5" s="140" t="e">
        <f>INDEX(data!$A$2:$D$23,MATCH($J$4,data!$B$2:$B$23,0),4)</f>
        <v>#N/A</v>
      </c>
      <c r="N5" s="141"/>
    </row>
    <row r="6" spans="1:14" s="11" customFormat="1" ht="21" customHeight="1" thickBot="1"/>
    <row r="7" spans="1:14" s="11" customFormat="1" ht="30" customHeight="1">
      <c r="A7" s="14" t="s">
        <v>7</v>
      </c>
      <c r="B7" s="15" t="s">
        <v>15</v>
      </c>
      <c r="C7" s="17" t="s">
        <v>72</v>
      </c>
      <c r="D7" s="17" t="s">
        <v>9</v>
      </c>
      <c r="E7" s="17" t="s">
        <v>73</v>
      </c>
      <c r="F7" s="17" t="s">
        <v>19</v>
      </c>
      <c r="G7" s="18" t="s">
        <v>10</v>
      </c>
      <c r="H7" s="14" t="s">
        <v>7</v>
      </c>
      <c r="I7" s="15" t="s">
        <v>15</v>
      </c>
      <c r="J7" s="17" t="s">
        <v>72</v>
      </c>
      <c r="K7" s="17" t="s">
        <v>9</v>
      </c>
      <c r="L7" s="17" t="s">
        <v>73</v>
      </c>
      <c r="M7" s="17" t="s">
        <v>19</v>
      </c>
      <c r="N7" s="18" t="s">
        <v>10</v>
      </c>
    </row>
    <row r="8" spans="1:14" ht="30" customHeight="1">
      <c r="A8" s="19">
        <v>1</v>
      </c>
      <c r="B8" s="20" t="s">
        <v>26</v>
      </c>
      <c r="C8" s="6"/>
      <c r="D8" s="9"/>
      <c r="E8" s="9"/>
      <c r="F8" s="10"/>
      <c r="G8" s="7"/>
      <c r="H8" s="19">
        <v>1</v>
      </c>
      <c r="I8" s="20" t="s">
        <v>27</v>
      </c>
      <c r="J8" s="6"/>
      <c r="K8" s="9"/>
      <c r="L8" s="9"/>
      <c r="M8" s="10"/>
      <c r="N8" s="7"/>
    </row>
    <row r="9" spans="1:14" ht="30" customHeight="1">
      <c r="A9" s="19">
        <v>2</v>
      </c>
      <c r="B9" s="20" t="s">
        <v>26</v>
      </c>
      <c r="C9" s="6"/>
      <c r="D9" s="9"/>
      <c r="E9" s="9"/>
      <c r="F9" s="6"/>
      <c r="G9" s="7"/>
      <c r="H9" s="19">
        <v>2</v>
      </c>
      <c r="I9" s="20" t="s">
        <v>27</v>
      </c>
      <c r="J9" s="6"/>
      <c r="K9" s="9"/>
      <c r="L9" s="9"/>
      <c r="M9" s="6"/>
      <c r="N9" s="7"/>
    </row>
    <row r="10" spans="1:14" ht="30" customHeight="1">
      <c r="A10" s="19">
        <v>3</v>
      </c>
      <c r="B10" s="20" t="s">
        <v>26</v>
      </c>
      <c r="C10" s="6"/>
      <c r="D10" s="9"/>
      <c r="E10" s="9"/>
      <c r="F10" s="6"/>
      <c r="G10" s="7"/>
      <c r="H10" s="19">
        <v>3</v>
      </c>
      <c r="I10" s="20" t="s">
        <v>27</v>
      </c>
      <c r="J10" s="6"/>
      <c r="K10" s="9"/>
      <c r="L10" s="9"/>
      <c r="M10" s="6"/>
      <c r="N10" s="7"/>
    </row>
    <row r="11" spans="1:14" ht="30" customHeight="1">
      <c r="A11" s="19">
        <v>4</v>
      </c>
      <c r="B11" s="20" t="s">
        <v>26</v>
      </c>
      <c r="C11" s="6"/>
      <c r="D11" s="9"/>
      <c r="E11" s="9"/>
      <c r="F11" s="6"/>
      <c r="G11" s="7"/>
      <c r="H11" s="19">
        <v>4</v>
      </c>
      <c r="I11" s="20" t="s">
        <v>27</v>
      </c>
      <c r="J11" s="6"/>
      <c r="K11" s="9"/>
      <c r="L11" s="9"/>
      <c r="M11" s="6"/>
      <c r="N11" s="7"/>
    </row>
    <row r="12" spans="1:14" ht="30" customHeight="1">
      <c r="A12" s="19">
        <v>5</v>
      </c>
      <c r="B12" s="20" t="s">
        <v>26</v>
      </c>
      <c r="C12" s="6"/>
      <c r="D12" s="9"/>
      <c r="E12" s="9"/>
      <c r="F12" s="6"/>
      <c r="G12" s="7"/>
      <c r="H12" s="19">
        <v>5</v>
      </c>
      <c r="I12" s="20" t="s">
        <v>27</v>
      </c>
      <c r="J12" s="6"/>
      <c r="K12" s="9"/>
      <c r="L12" s="9"/>
      <c r="M12" s="6"/>
      <c r="N12" s="7"/>
    </row>
    <row r="13" spans="1:14" ht="30" customHeight="1">
      <c r="A13" s="19">
        <v>6</v>
      </c>
      <c r="B13" s="20" t="s">
        <v>26</v>
      </c>
      <c r="C13" s="6"/>
      <c r="D13" s="9"/>
      <c r="E13" s="9"/>
      <c r="F13" s="6"/>
      <c r="G13" s="7"/>
      <c r="H13" s="19">
        <v>6</v>
      </c>
      <c r="I13" s="20" t="s">
        <v>27</v>
      </c>
      <c r="J13" s="6"/>
      <c r="K13" s="9"/>
      <c r="L13" s="9"/>
      <c r="M13" s="6"/>
      <c r="N13" s="7"/>
    </row>
    <row r="14" spans="1:14" ht="30" customHeight="1">
      <c r="A14" s="19">
        <v>7</v>
      </c>
      <c r="B14" s="20" t="s">
        <v>26</v>
      </c>
      <c r="C14" s="6"/>
      <c r="D14" s="9"/>
      <c r="E14" s="9"/>
      <c r="F14" s="8"/>
      <c r="G14" s="7"/>
      <c r="H14" s="19">
        <v>7</v>
      </c>
      <c r="I14" s="20" t="s">
        <v>27</v>
      </c>
      <c r="J14" s="6"/>
      <c r="K14" s="9"/>
      <c r="L14" s="9"/>
      <c r="M14" s="8"/>
      <c r="N14" s="7"/>
    </row>
    <row r="15" spans="1:14" ht="30" customHeight="1">
      <c r="A15" s="19">
        <v>8</v>
      </c>
      <c r="B15" s="20" t="s">
        <v>26</v>
      </c>
      <c r="C15" s="6"/>
      <c r="D15" s="9"/>
      <c r="E15" s="9"/>
      <c r="F15" s="6"/>
      <c r="G15" s="7"/>
      <c r="H15" s="19">
        <v>8</v>
      </c>
      <c r="I15" s="20" t="s">
        <v>27</v>
      </c>
      <c r="J15" s="6"/>
      <c r="K15" s="9"/>
      <c r="L15" s="9"/>
      <c r="M15" s="6"/>
      <c r="N15" s="7"/>
    </row>
    <row r="16" spans="1:14" ht="30" customHeight="1">
      <c r="A16" s="19">
        <v>9</v>
      </c>
      <c r="B16" s="20" t="s">
        <v>26</v>
      </c>
      <c r="C16" s="6"/>
      <c r="D16" s="9"/>
      <c r="E16" s="9"/>
      <c r="F16" s="6"/>
      <c r="G16" s="7"/>
      <c r="H16" s="19">
        <v>9</v>
      </c>
      <c r="I16" s="20" t="s">
        <v>27</v>
      </c>
      <c r="J16" s="6"/>
      <c r="K16" s="9"/>
      <c r="L16" s="9"/>
      <c r="M16" s="6"/>
      <c r="N16" s="7"/>
    </row>
    <row r="17" spans="1:14" ht="30" customHeight="1">
      <c r="A17" s="19">
        <v>10</v>
      </c>
      <c r="B17" s="20" t="s">
        <v>26</v>
      </c>
      <c r="C17" s="6"/>
      <c r="D17" s="9"/>
      <c r="E17" s="9"/>
      <c r="F17" s="6"/>
      <c r="G17" s="7"/>
      <c r="H17" s="19">
        <v>10</v>
      </c>
      <c r="I17" s="20" t="s">
        <v>27</v>
      </c>
      <c r="J17" s="6"/>
      <c r="K17" s="9"/>
      <c r="L17" s="9"/>
      <c r="M17" s="6"/>
      <c r="N17" s="7"/>
    </row>
    <row r="18" spans="1:14" ht="30" customHeight="1">
      <c r="A18" s="19">
        <v>11</v>
      </c>
      <c r="B18" s="20" t="s">
        <v>26</v>
      </c>
      <c r="C18" s="6"/>
      <c r="D18" s="9"/>
      <c r="E18" s="9"/>
      <c r="F18" s="6"/>
      <c r="G18" s="7"/>
      <c r="H18" s="19">
        <v>11</v>
      </c>
      <c r="I18" s="20" t="s">
        <v>27</v>
      </c>
      <c r="J18" s="6"/>
      <c r="K18" s="9"/>
      <c r="L18" s="9"/>
      <c r="M18" s="6"/>
      <c r="N18" s="7"/>
    </row>
    <row r="19" spans="1:14" ht="30" customHeight="1">
      <c r="A19" s="19">
        <v>12</v>
      </c>
      <c r="B19" s="20" t="s">
        <v>26</v>
      </c>
      <c r="C19" s="6"/>
      <c r="D19" s="9"/>
      <c r="E19" s="9"/>
      <c r="F19" s="6"/>
      <c r="G19" s="7"/>
      <c r="H19" s="19">
        <v>12</v>
      </c>
      <c r="I19" s="20" t="s">
        <v>27</v>
      </c>
      <c r="J19" s="6"/>
      <c r="K19" s="9"/>
      <c r="L19" s="9"/>
      <c r="M19" s="6"/>
      <c r="N19" s="7"/>
    </row>
    <row r="20" spans="1:14" ht="30" customHeight="1">
      <c r="A20" s="19">
        <v>13</v>
      </c>
      <c r="B20" s="20" t="s">
        <v>26</v>
      </c>
      <c r="C20" s="6"/>
      <c r="D20" s="9"/>
      <c r="E20" s="9"/>
      <c r="F20" s="6"/>
      <c r="G20" s="7"/>
      <c r="H20" s="19">
        <v>13</v>
      </c>
      <c r="I20" s="20" t="s">
        <v>27</v>
      </c>
      <c r="J20" s="6"/>
      <c r="K20" s="9"/>
      <c r="L20" s="9"/>
      <c r="M20" s="6"/>
      <c r="N20" s="7"/>
    </row>
    <row r="21" spans="1:14" ht="30" customHeight="1">
      <c r="A21" s="19">
        <v>14</v>
      </c>
      <c r="B21" s="20" t="s">
        <v>26</v>
      </c>
      <c r="C21" s="6"/>
      <c r="D21" s="9"/>
      <c r="E21" s="9"/>
      <c r="F21" s="6"/>
      <c r="G21" s="7"/>
      <c r="H21" s="19">
        <v>14</v>
      </c>
      <c r="I21" s="20" t="s">
        <v>27</v>
      </c>
      <c r="J21" s="6"/>
      <c r="K21" s="9"/>
      <c r="L21" s="9"/>
      <c r="M21" s="6"/>
      <c r="N21" s="7"/>
    </row>
    <row r="22" spans="1:14" ht="30" customHeight="1">
      <c r="A22" s="19">
        <v>15</v>
      </c>
      <c r="B22" s="20" t="s">
        <v>26</v>
      </c>
      <c r="C22" s="6"/>
      <c r="D22" s="9"/>
      <c r="E22" s="9"/>
      <c r="F22" s="6"/>
      <c r="G22" s="7"/>
      <c r="H22" s="19">
        <v>15</v>
      </c>
      <c r="I22" s="20" t="s">
        <v>27</v>
      </c>
      <c r="J22" s="6"/>
      <c r="K22" s="9"/>
      <c r="L22" s="9"/>
      <c r="M22" s="6"/>
      <c r="N22" s="7"/>
    </row>
    <row r="23" spans="1:14" ht="30" customHeight="1">
      <c r="A23" s="19">
        <v>16</v>
      </c>
      <c r="B23" s="20" t="s">
        <v>26</v>
      </c>
      <c r="C23" s="6"/>
      <c r="D23" s="9"/>
      <c r="E23" s="9"/>
      <c r="F23" s="6"/>
      <c r="G23" s="7"/>
      <c r="H23" s="19">
        <v>16</v>
      </c>
      <c r="I23" s="20" t="s">
        <v>27</v>
      </c>
      <c r="J23" s="6"/>
      <c r="K23" s="9"/>
      <c r="L23" s="9"/>
      <c r="M23" s="6"/>
      <c r="N23" s="7"/>
    </row>
    <row r="24" spans="1:14" ht="30" customHeight="1">
      <c r="A24" s="19">
        <v>17</v>
      </c>
      <c r="B24" s="20" t="s">
        <v>26</v>
      </c>
      <c r="C24" s="6"/>
      <c r="D24" s="9"/>
      <c r="E24" s="9"/>
      <c r="F24" s="6"/>
      <c r="G24" s="7"/>
      <c r="H24" s="19">
        <v>17</v>
      </c>
      <c r="I24" s="20" t="s">
        <v>27</v>
      </c>
      <c r="J24" s="6"/>
      <c r="K24" s="9"/>
      <c r="L24" s="9"/>
      <c r="M24" s="6"/>
      <c r="N24" s="7"/>
    </row>
    <row r="25" spans="1:14" ht="30" customHeight="1">
      <c r="A25" s="19">
        <v>18</v>
      </c>
      <c r="B25" s="20" t="s">
        <v>26</v>
      </c>
      <c r="C25" s="6"/>
      <c r="D25" s="9"/>
      <c r="E25" s="9"/>
      <c r="F25" s="6"/>
      <c r="G25" s="7"/>
      <c r="H25" s="19">
        <v>18</v>
      </c>
      <c r="I25" s="20" t="s">
        <v>27</v>
      </c>
      <c r="J25" s="6"/>
      <c r="K25" s="9"/>
      <c r="L25" s="9"/>
      <c r="M25" s="6"/>
      <c r="N25" s="7"/>
    </row>
    <row r="26" spans="1:14" ht="30" customHeight="1">
      <c r="A26" s="19">
        <v>19</v>
      </c>
      <c r="B26" s="20" t="s">
        <v>26</v>
      </c>
      <c r="C26" s="6"/>
      <c r="D26" s="9"/>
      <c r="E26" s="9"/>
      <c r="F26" s="6"/>
      <c r="G26" s="7"/>
      <c r="H26" s="19">
        <v>19</v>
      </c>
      <c r="I26" s="20" t="s">
        <v>27</v>
      </c>
      <c r="J26" s="6"/>
      <c r="K26" s="9"/>
      <c r="L26" s="9"/>
      <c r="M26" s="6"/>
      <c r="N26" s="7"/>
    </row>
    <row r="27" spans="1:14" ht="30" customHeight="1" thickBot="1">
      <c r="A27" s="29">
        <v>20</v>
      </c>
      <c r="B27" s="33" t="s">
        <v>26</v>
      </c>
      <c r="C27" s="30"/>
      <c r="D27" s="31"/>
      <c r="E27" s="31"/>
      <c r="F27" s="30"/>
      <c r="G27" s="32"/>
      <c r="H27" s="29">
        <v>20</v>
      </c>
      <c r="I27" s="33" t="s">
        <v>27</v>
      </c>
      <c r="J27" s="30"/>
      <c r="K27" s="31"/>
      <c r="L27" s="31"/>
      <c r="M27" s="30"/>
      <c r="N27" s="32"/>
    </row>
    <row r="28" spans="1:14" s="11" customFormat="1" ht="21" customHeight="1">
      <c r="A28" s="11" t="s">
        <v>11</v>
      </c>
      <c r="H28" s="11" t="s">
        <v>11</v>
      </c>
    </row>
    <row r="29" spans="1:14" s="11" customFormat="1" ht="21" customHeight="1">
      <c r="A29" s="11" t="s">
        <v>12</v>
      </c>
      <c r="H29" s="11" t="s">
        <v>12</v>
      </c>
    </row>
    <row r="30" spans="1:14" s="11" customFormat="1" ht="30.75" customHeight="1">
      <c r="A30" s="124" t="s">
        <v>24</v>
      </c>
      <c r="B30" s="124"/>
      <c r="C30" s="124"/>
      <c r="D30" s="124"/>
      <c r="E30" s="124"/>
      <c r="F30" s="124"/>
      <c r="G30" s="124"/>
      <c r="H30" s="124" t="s">
        <v>25</v>
      </c>
      <c r="I30" s="124"/>
      <c r="J30" s="124"/>
      <c r="K30" s="124"/>
      <c r="L30" s="124"/>
      <c r="M30" s="124"/>
      <c r="N30" s="124"/>
    </row>
    <row r="31" spans="1:14" s="11" customFormat="1" ht="18.75" customHeight="1" thickBot="1"/>
    <row r="32" spans="1:14" s="11" customFormat="1" ht="30" customHeight="1">
      <c r="A32" s="134" t="s">
        <v>2</v>
      </c>
      <c r="B32" s="135"/>
      <c r="C32" s="145" t="str">
        <f>C3</f>
        <v xml:space="preserve">令和４年度　全十勝高校新人バドミントン選手権大会　兼　
第５５回北海道高等学校新人バドミントン大会北北海道大会十勝地区予選会 </v>
      </c>
      <c r="D32" s="146"/>
      <c r="E32" s="146"/>
      <c r="F32" s="146"/>
      <c r="G32" s="147"/>
      <c r="H32" s="134" t="s">
        <v>2</v>
      </c>
      <c r="I32" s="135"/>
      <c r="J32" s="145" t="str">
        <f>C3</f>
        <v xml:space="preserve">令和４年度　全十勝高校新人バドミントン選手権大会　兼　
第５５回北海道高等学校新人バドミントン大会北北海道大会十勝地区予選会 </v>
      </c>
      <c r="K32" s="146"/>
      <c r="L32" s="146"/>
      <c r="M32" s="146"/>
      <c r="N32" s="147"/>
    </row>
    <row r="33" spans="1:14" ht="30" customHeight="1">
      <c r="A33" s="128" t="s">
        <v>3</v>
      </c>
      <c r="B33" s="129"/>
      <c r="C33" s="130" t="str">
        <f>C4</f>
        <v/>
      </c>
      <c r="D33" s="131"/>
      <c r="E33" s="12" t="s">
        <v>4</v>
      </c>
      <c r="F33" s="132" t="str">
        <f>F4&amp;""</f>
        <v/>
      </c>
      <c r="G33" s="133"/>
      <c r="H33" s="128" t="s">
        <v>3</v>
      </c>
      <c r="I33" s="129"/>
      <c r="J33" s="130" t="str">
        <f>J4</f>
        <v/>
      </c>
      <c r="K33" s="131"/>
      <c r="L33" s="12" t="s">
        <v>4</v>
      </c>
      <c r="M33" s="132" t="str">
        <f>M4&amp;""</f>
        <v/>
      </c>
      <c r="N33" s="133"/>
    </row>
    <row r="34" spans="1:14" ht="30" customHeight="1" thickBot="1">
      <c r="A34" s="142" t="s">
        <v>5</v>
      </c>
      <c r="B34" s="143"/>
      <c r="C34" s="138" t="e">
        <f>C5&amp;""</f>
        <v>#N/A</v>
      </c>
      <c r="D34" s="139"/>
      <c r="E34" s="13" t="s">
        <v>6</v>
      </c>
      <c r="F34" s="140" t="e">
        <f>F5&amp;""</f>
        <v>#N/A</v>
      </c>
      <c r="G34" s="141"/>
      <c r="H34" s="142" t="s">
        <v>5</v>
      </c>
      <c r="I34" s="143"/>
      <c r="J34" s="138" t="e">
        <f>C34</f>
        <v>#N/A</v>
      </c>
      <c r="K34" s="139"/>
      <c r="L34" s="13" t="s">
        <v>6</v>
      </c>
      <c r="M34" s="140" t="e">
        <f>F34</f>
        <v>#N/A</v>
      </c>
      <c r="N34" s="141"/>
    </row>
    <row r="35" spans="1:14" s="11" customFormat="1" ht="21" customHeight="1" thickBot="1"/>
    <row r="36" spans="1:14" s="11" customFormat="1" ht="30" customHeight="1">
      <c r="A36" s="14" t="s">
        <v>7</v>
      </c>
      <c r="B36" s="15" t="s">
        <v>15</v>
      </c>
      <c r="C36" s="17" t="s">
        <v>72</v>
      </c>
      <c r="D36" s="17" t="s">
        <v>9</v>
      </c>
      <c r="E36" s="17" t="s">
        <v>73</v>
      </c>
      <c r="F36" s="17" t="s">
        <v>19</v>
      </c>
      <c r="G36" s="18" t="s">
        <v>10</v>
      </c>
      <c r="H36" s="14" t="s">
        <v>7</v>
      </c>
      <c r="I36" s="15" t="s">
        <v>15</v>
      </c>
      <c r="J36" s="17" t="s">
        <v>72</v>
      </c>
      <c r="K36" s="17" t="s">
        <v>9</v>
      </c>
      <c r="L36" s="17" t="s">
        <v>73</v>
      </c>
      <c r="M36" s="17" t="s">
        <v>19</v>
      </c>
      <c r="N36" s="18" t="s">
        <v>10</v>
      </c>
    </row>
    <row r="37" spans="1:14" ht="30" customHeight="1">
      <c r="A37" s="19">
        <v>21</v>
      </c>
      <c r="B37" s="20" t="s">
        <v>26</v>
      </c>
      <c r="C37" s="6"/>
      <c r="D37" s="9"/>
      <c r="E37" s="9"/>
      <c r="F37" s="10"/>
      <c r="G37" s="7"/>
      <c r="H37" s="19">
        <v>21</v>
      </c>
      <c r="I37" s="20" t="s">
        <v>27</v>
      </c>
      <c r="J37" s="6"/>
      <c r="K37" s="9"/>
      <c r="L37" s="9"/>
      <c r="M37" s="10"/>
      <c r="N37" s="7"/>
    </row>
    <row r="38" spans="1:14" ht="30" customHeight="1">
      <c r="A38" s="19">
        <v>22</v>
      </c>
      <c r="B38" s="20" t="s">
        <v>26</v>
      </c>
      <c r="C38" s="6"/>
      <c r="D38" s="9"/>
      <c r="E38" s="9"/>
      <c r="F38" s="6"/>
      <c r="G38" s="7"/>
      <c r="H38" s="19">
        <v>22</v>
      </c>
      <c r="I38" s="20" t="s">
        <v>27</v>
      </c>
      <c r="J38" s="6"/>
      <c r="K38" s="9"/>
      <c r="L38" s="9"/>
      <c r="M38" s="6"/>
      <c r="N38" s="7"/>
    </row>
    <row r="39" spans="1:14" ht="30" customHeight="1">
      <c r="A39" s="19">
        <v>23</v>
      </c>
      <c r="B39" s="20" t="s">
        <v>26</v>
      </c>
      <c r="C39" s="6"/>
      <c r="D39" s="9"/>
      <c r="E39" s="9"/>
      <c r="F39" s="6"/>
      <c r="G39" s="7"/>
      <c r="H39" s="19">
        <v>23</v>
      </c>
      <c r="I39" s="20" t="s">
        <v>27</v>
      </c>
      <c r="J39" s="6"/>
      <c r="K39" s="9"/>
      <c r="L39" s="9"/>
      <c r="M39" s="6"/>
      <c r="N39" s="7"/>
    </row>
    <row r="40" spans="1:14" ht="30" customHeight="1">
      <c r="A40" s="19">
        <v>24</v>
      </c>
      <c r="B40" s="20" t="s">
        <v>26</v>
      </c>
      <c r="C40" s="6"/>
      <c r="D40" s="9"/>
      <c r="E40" s="9"/>
      <c r="F40" s="6"/>
      <c r="G40" s="7"/>
      <c r="H40" s="19">
        <v>24</v>
      </c>
      <c r="I40" s="20" t="s">
        <v>27</v>
      </c>
      <c r="J40" s="6"/>
      <c r="K40" s="9"/>
      <c r="L40" s="9"/>
      <c r="M40" s="6"/>
      <c r="N40" s="7"/>
    </row>
    <row r="41" spans="1:14" ht="30" customHeight="1">
      <c r="A41" s="19">
        <v>25</v>
      </c>
      <c r="B41" s="20" t="s">
        <v>26</v>
      </c>
      <c r="C41" s="6"/>
      <c r="D41" s="9"/>
      <c r="E41" s="9"/>
      <c r="F41" s="6"/>
      <c r="G41" s="7"/>
      <c r="H41" s="19">
        <v>25</v>
      </c>
      <c r="I41" s="20" t="s">
        <v>27</v>
      </c>
      <c r="J41" s="6"/>
      <c r="K41" s="9"/>
      <c r="L41" s="9"/>
      <c r="M41" s="6"/>
      <c r="N41" s="7"/>
    </row>
    <row r="42" spans="1:14" ht="30" customHeight="1">
      <c r="A42" s="19">
        <v>26</v>
      </c>
      <c r="B42" s="20" t="s">
        <v>26</v>
      </c>
      <c r="C42" s="6"/>
      <c r="D42" s="9"/>
      <c r="E42" s="9"/>
      <c r="F42" s="6"/>
      <c r="G42" s="7"/>
      <c r="H42" s="19">
        <v>26</v>
      </c>
      <c r="I42" s="20" t="s">
        <v>27</v>
      </c>
      <c r="J42" s="6"/>
      <c r="K42" s="9"/>
      <c r="L42" s="9"/>
      <c r="M42" s="6"/>
      <c r="N42" s="7"/>
    </row>
    <row r="43" spans="1:14" ht="30" customHeight="1">
      <c r="A43" s="19">
        <v>27</v>
      </c>
      <c r="B43" s="20" t="s">
        <v>26</v>
      </c>
      <c r="C43" s="6"/>
      <c r="D43" s="9"/>
      <c r="E43" s="9"/>
      <c r="F43" s="8"/>
      <c r="G43" s="7"/>
      <c r="H43" s="19">
        <v>27</v>
      </c>
      <c r="I43" s="20" t="s">
        <v>27</v>
      </c>
      <c r="J43" s="6"/>
      <c r="K43" s="9"/>
      <c r="L43" s="9"/>
      <c r="M43" s="8"/>
      <c r="N43" s="7"/>
    </row>
    <row r="44" spans="1:14" ht="30" customHeight="1">
      <c r="A44" s="19">
        <v>28</v>
      </c>
      <c r="B44" s="20" t="s">
        <v>26</v>
      </c>
      <c r="C44" s="6"/>
      <c r="D44" s="9"/>
      <c r="E44" s="9"/>
      <c r="F44" s="6"/>
      <c r="G44" s="7"/>
      <c r="H44" s="19">
        <v>28</v>
      </c>
      <c r="I44" s="20" t="s">
        <v>27</v>
      </c>
      <c r="J44" s="6"/>
      <c r="K44" s="9"/>
      <c r="L44" s="9"/>
      <c r="M44" s="6"/>
      <c r="N44" s="7"/>
    </row>
    <row r="45" spans="1:14" ht="30" customHeight="1">
      <c r="A45" s="19">
        <v>29</v>
      </c>
      <c r="B45" s="20" t="s">
        <v>26</v>
      </c>
      <c r="C45" s="6"/>
      <c r="D45" s="9"/>
      <c r="E45" s="9"/>
      <c r="F45" s="6"/>
      <c r="G45" s="7"/>
      <c r="H45" s="19">
        <v>29</v>
      </c>
      <c r="I45" s="20" t="s">
        <v>27</v>
      </c>
      <c r="J45" s="6"/>
      <c r="K45" s="9"/>
      <c r="L45" s="9"/>
      <c r="M45" s="6"/>
      <c r="N45" s="7"/>
    </row>
    <row r="46" spans="1:14" ht="30" customHeight="1">
      <c r="A46" s="19">
        <v>30</v>
      </c>
      <c r="B46" s="20" t="s">
        <v>26</v>
      </c>
      <c r="C46" s="6"/>
      <c r="D46" s="9"/>
      <c r="E46" s="9"/>
      <c r="F46" s="6"/>
      <c r="G46" s="7"/>
      <c r="H46" s="19">
        <v>30</v>
      </c>
      <c r="I46" s="20" t="s">
        <v>27</v>
      </c>
      <c r="J46" s="6"/>
      <c r="K46" s="9"/>
      <c r="L46" s="9"/>
      <c r="M46" s="6"/>
      <c r="N46" s="7"/>
    </row>
    <row r="47" spans="1:14" ht="30" customHeight="1">
      <c r="A47" s="19">
        <v>31</v>
      </c>
      <c r="B47" s="20" t="s">
        <v>26</v>
      </c>
      <c r="C47" s="6"/>
      <c r="D47" s="9"/>
      <c r="E47" s="9"/>
      <c r="F47" s="6"/>
      <c r="G47" s="7"/>
      <c r="H47" s="19">
        <v>31</v>
      </c>
      <c r="I47" s="20" t="s">
        <v>27</v>
      </c>
      <c r="J47" s="6"/>
      <c r="K47" s="9"/>
      <c r="L47" s="9"/>
      <c r="M47" s="6"/>
      <c r="N47" s="7"/>
    </row>
    <row r="48" spans="1:14" ht="30" customHeight="1">
      <c r="A48" s="19">
        <v>32</v>
      </c>
      <c r="B48" s="20" t="s">
        <v>26</v>
      </c>
      <c r="C48" s="6"/>
      <c r="D48" s="9"/>
      <c r="E48" s="9"/>
      <c r="F48" s="6"/>
      <c r="G48" s="7"/>
      <c r="H48" s="19">
        <v>32</v>
      </c>
      <c r="I48" s="20" t="s">
        <v>27</v>
      </c>
      <c r="J48" s="6"/>
      <c r="K48" s="9"/>
      <c r="L48" s="9"/>
      <c r="M48" s="6"/>
      <c r="N48" s="7"/>
    </row>
    <row r="49" spans="1:14" ht="30" customHeight="1">
      <c r="A49" s="19">
        <v>33</v>
      </c>
      <c r="B49" s="20" t="s">
        <v>26</v>
      </c>
      <c r="C49" s="6"/>
      <c r="D49" s="9"/>
      <c r="E49" s="9"/>
      <c r="F49" s="6"/>
      <c r="G49" s="7"/>
      <c r="H49" s="19">
        <v>33</v>
      </c>
      <c r="I49" s="20" t="s">
        <v>27</v>
      </c>
      <c r="J49" s="6"/>
      <c r="K49" s="9"/>
      <c r="L49" s="9"/>
      <c r="M49" s="6"/>
      <c r="N49" s="7"/>
    </row>
    <row r="50" spans="1:14" ht="30" customHeight="1">
      <c r="A50" s="19">
        <v>34</v>
      </c>
      <c r="B50" s="20" t="s">
        <v>26</v>
      </c>
      <c r="C50" s="6"/>
      <c r="D50" s="9"/>
      <c r="E50" s="9"/>
      <c r="F50" s="6"/>
      <c r="G50" s="7"/>
      <c r="H50" s="19">
        <v>34</v>
      </c>
      <c r="I50" s="20" t="s">
        <v>27</v>
      </c>
      <c r="J50" s="6"/>
      <c r="K50" s="9"/>
      <c r="L50" s="9"/>
      <c r="M50" s="6"/>
      <c r="N50" s="7"/>
    </row>
    <row r="51" spans="1:14" ht="30" customHeight="1">
      <c r="A51" s="19">
        <v>35</v>
      </c>
      <c r="B51" s="20" t="s">
        <v>26</v>
      </c>
      <c r="C51" s="6"/>
      <c r="D51" s="9"/>
      <c r="E51" s="9"/>
      <c r="F51" s="6"/>
      <c r="G51" s="7"/>
      <c r="H51" s="19">
        <v>35</v>
      </c>
      <c r="I51" s="20" t="s">
        <v>27</v>
      </c>
      <c r="J51" s="6"/>
      <c r="K51" s="9"/>
      <c r="L51" s="9"/>
      <c r="M51" s="6"/>
      <c r="N51" s="7"/>
    </row>
    <row r="52" spans="1:14" ht="30" customHeight="1">
      <c r="A52" s="19">
        <v>36</v>
      </c>
      <c r="B52" s="20" t="s">
        <v>26</v>
      </c>
      <c r="C52" s="6"/>
      <c r="D52" s="9"/>
      <c r="E52" s="9"/>
      <c r="F52" s="6"/>
      <c r="G52" s="7"/>
      <c r="H52" s="19">
        <v>36</v>
      </c>
      <c r="I52" s="20" t="s">
        <v>27</v>
      </c>
      <c r="J52" s="6"/>
      <c r="K52" s="9"/>
      <c r="L52" s="9"/>
      <c r="M52" s="6"/>
      <c r="N52" s="7"/>
    </row>
    <row r="53" spans="1:14" ht="30" customHeight="1">
      <c r="A53" s="19">
        <v>37</v>
      </c>
      <c r="B53" s="20" t="s">
        <v>26</v>
      </c>
      <c r="C53" s="6"/>
      <c r="D53" s="9"/>
      <c r="E53" s="9"/>
      <c r="F53" s="6"/>
      <c r="G53" s="7"/>
      <c r="H53" s="19">
        <v>37</v>
      </c>
      <c r="I53" s="20" t="s">
        <v>27</v>
      </c>
      <c r="J53" s="6"/>
      <c r="K53" s="9"/>
      <c r="L53" s="9"/>
      <c r="M53" s="6"/>
      <c r="N53" s="7"/>
    </row>
    <row r="54" spans="1:14" ht="30" customHeight="1">
      <c r="A54" s="19">
        <v>38</v>
      </c>
      <c r="B54" s="20" t="s">
        <v>26</v>
      </c>
      <c r="C54" s="6"/>
      <c r="D54" s="9"/>
      <c r="E54" s="9"/>
      <c r="F54" s="6"/>
      <c r="G54" s="7"/>
      <c r="H54" s="19">
        <v>38</v>
      </c>
      <c r="I54" s="20" t="s">
        <v>27</v>
      </c>
      <c r="J54" s="6"/>
      <c r="K54" s="9"/>
      <c r="L54" s="9"/>
      <c r="M54" s="6"/>
      <c r="N54" s="7"/>
    </row>
    <row r="55" spans="1:14" ht="30" customHeight="1">
      <c r="A55" s="19">
        <v>39</v>
      </c>
      <c r="B55" s="20" t="s">
        <v>26</v>
      </c>
      <c r="C55" s="6"/>
      <c r="D55" s="9"/>
      <c r="E55" s="9"/>
      <c r="F55" s="6"/>
      <c r="G55" s="7"/>
      <c r="H55" s="19">
        <v>39</v>
      </c>
      <c r="I55" s="20" t="s">
        <v>27</v>
      </c>
      <c r="J55" s="6"/>
      <c r="K55" s="9"/>
      <c r="L55" s="9"/>
      <c r="M55" s="6"/>
      <c r="N55" s="7"/>
    </row>
    <row r="56" spans="1:14" ht="30" customHeight="1" thickBot="1">
      <c r="A56" s="29">
        <v>40</v>
      </c>
      <c r="B56" s="33" t="s">
        <v>26</v>
      </c>
      <c r="C56" s="30"/>
      <c r="D56" s="31"/>
      <c r="E56" s="31"/>
      <c r="F56" s="30"/>
      <c r="G56" s="32"/>
      <c r="H56" s="29">
        <v>40</v>
      </c>
      <c r="I56" s="33" t="s">
        <v>27</v>
      </c>
      <c r="J56" s="30"/>
      <c r="K56" s="31"/>
      <c r="L56" s="31"/>
      <c r="M56" s="30"/>
      <c r="N56" s="32"/>
    </row>
    <row r="57" spans="1:14" s="11" customFormat="1" ht="21" customHeight="1">
      <c r="A57" s="11" t="s">
        <v>11</v>
      </c>
      <c r="H57" s="11" t="s">
        <v>11</v>
      </c>
    </row>
    <row r="58" spans="1:14" s="11" customFormat="1" ht="21" customHeight="1">
      <c r="A58" s="11" t="s">
        <v>12</v>
      </c>
      <c r="H58" s="11" t="s">
        <v>12</v>
      </c>
    </row>
  </sheetData>
  <sheetProtection sheet="1" objects="1" scenarios="1"/>
  <mergeCells count="36">
    <mergeCell ref="M34:N34"/>
    <mergeCell ref="A33:B33"/>
    <mergeCell ref="C33:D33"/>
    <mergeCell ref="F33:G33"/>
    <mergeCell ref="H33:I33"/>
    <mergeCell ref="J33:K33"/>
    <mergeCell ref="M33:N33"/>
    <mergeCell ref="A34:B34"/>
    <mergeCell ref="C34:D34"/>
    <mergeCell ref="F34:G34"/>
    <mergeCell ref="H34:I34"/>
    <mergeCell ref="J34:K34"/>
    <mergeCell ref="A32:B32"/>
    <mergeCell ref="C32:G32"/>
    <mergeCell ref="H32:I32"/>
    <mergeCell ref="J32:N32"/>
    <mergeCell ref="M5:N5"/>
    <mergeCell ref="A30:G30"/>
    <mergeCell ref="H30:N30"/>
    <mergeCell ref="A5:B5"/>
    <mergeCell ref="C5:D5"/>
    <mergeCell ref="F5:G5"/>
    <mergeCell ref="H5:I5"/>
    <mergeCell ref="J5:K5"/>
    <mergeCell ref="C4:D4"/>
    <mergeCell ref="A1:G1"/>
    <mergeCell ref="H1:N1"/>
    <mergeCell ref="A3:B3"/>
    <mergeCell ref="C3:G3"/>
    <mergeCell ref="H3:I3"/>
    <mergeCell ref="J3:N3"/>
    <mergeCell ref="F4:G4"/>
    <mergeCell ref="H4:I4"/>
    <mergeCell ref="J4:K4"/>
    <mergeCell ref="M4:N4"/>
    <mergeCell ref="A4:B4"/>
  </mergeCells>
  <phoneticPr fontId="2"/>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data!$B$2:$B$23</xm:f>
          </x14:formula1>
          <xm:sqref>C4:D4 J4:K4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8"/>
  <sheetViews>
    <sheetView view="pageBreakPreview" zoomScaleNormal="100" zoomScaleSheetLayoutView="100" workbookViewId="0">
      <selection activeCell="J4" sqref="J4:K4"/>
    </sheetView>
  </sheetViews>
  <sheetFormatPr defaultRowHeight="21" customHeight="1"/>
  <cols>
    <col min="1" max="2" width="5.625" style="1" customWidth="1"/>
    <col min="3" max="3" width="18.75" style="1" customWidth="1"/>
    <col min="4" max="4" width="18.375" style="1" bestFit="1" customWidth="1"/>
    <col min="5" max="5" width="13.875" style="1" bestFit="1" customWidth="1"/>
    <col min="6" max="6" width="12.5" style="1" customWidth="1"/>
    <col min="7" max="7" width="6.625" style="1" customWidth="1"/>
    <col min="8" max="9" width="5.625" style="1" customWidth="1"/>
    <col min="10" max="10" width="18.75" style="1" customWidth="1"/>
    <col min="11" max="11" width="18.375" style="1" bestFit="1" customWidth="1"/>
    <col min="12" max="13" width="12.625" style="1" customWidth="1"/>
    <col min="14" max="14" width="6.625" style="1" customWidth="1"/>
    <col min="15" max="16384" width="9" style="1"/>
  </cols>
  <sheetData>
    <row r="1" spans="1:14" s="11" customFormat="1" ht="30" customHeight="1">
      <c r="A1" s="124" t="s">
        <v>28</v>
      </c>
      <c r="B1" s="124"/>
      <c r="C1" s="124"/>
      <c r="D1" s="124"/>
      <c r="E1" s="124"/>
      <c r="F1" s="124"/>
      <c r="G1" s="124"/>
      <c r="H1" s="124" t="s">
        <v>29</v>
      </c>
      <c r="I1" s="124"/>
      <c r="J1" s="124"/>
      <c r="K1" s="124"/>
      <c r="L1" s="124"/>
      <c r="M1" s="124"/>
      <c r="N1" s="124"/>
    </row>
    <row r="2" spans="1:14" s="11" customFormat="1" ht="18.75" customHeight="1" thickBot="1"/>
    <row r="3" spans="1:14" s="11" customFormat="1" ht="30" customHeight="1">
      <c r="A3" s="134" t="s">
        <v>2</v>
      </c>
      <c r="B3" s="135"/>
      <c r="C3" s="125" t="str">
        <f>'1部ダブルス'!C3:G3</f>
        <v xml:space="preserve">令和４年度　全十勝高校新人バドミントン選手権大会　兼　
第５５回北海道高等学校新人バドミントン大会北北海道大会十勝地区予選会 </v>
      </c>
      <c r="D3" s="126"/>
      <c r="E3" s="126"/>
      <c r="F3" s="126"/>
      <c r="G3" s="127"/>
      <c r="H3" s="134" t="s">
        <v>2</v>
      </c>
      <c r="I3" s="135"/>
      <c r="J3" s="125" t="str">
        <f>C3</f>
        <v xml:space="preserve">令和４年度　全十勝高校新人バドミントン選手権大会　兼　
第５５回北海道高等学校新人バドミントン大会北北海道大会十勝地区予選会 </v>
      </c>
      <c r="K3" s="126"/>
      <c r="L3" s="126"/>
      <c r="M3" s="126"/>
      <c r="N3" s="127"/>
    </row>
    <row r="4" spans="1:14" ht="30" customHeight="1">
      <c r="A4" s="128" t="s">
        <v>3</v>
      </c>
      <c r="B4" s="129"/>
      <c r="C4" s="130" t="str">
        <f>FAX送信票!I5&amp;""</f>
        <v/>
      </c>
      <c r="D4" s="131"/>
      <c r="E4" s="12" t="s">
        <v>4</v>
      </c>
      <c r="F4" s="132"/>
      <c r="G4" s="133"/>
      <c r="H4" s="128" t="s">
        <v>3</v>
      </c>
      <c r="I4" s="129"/>
      <c r="J4" s="130" t="str">
        <f>FAX送信票!I5&amp;""</f>
        <v/>
      </c>
      <c r="K4" s="131"/>
      <c r="L4" s="12" t="s">
        <v>4</v>
      </c>
      <c r="M4" s="132"/>
      <c r="N4" s="133"/>
    </row>
    <row r="5" spans="1:14" ht="30" customHeight="1" thickBot="1">
      <c r="A5" s="142" t="s">
        <v>5</v>
      </c>
      <c r="B5" s="143"/>
      <c r="C5" s="138" t="e">
        <f>INDEX(data!$A$2:$D$23,MATCH($C$4,data!$B$2:$B$23,0),3)</f>
        <v>#N/A</v>
      </c>
      <c r="D5" s="139"/>
      <c r="E5" s="13" t="s">
        <v>6</v>
      </c>
      <c r="F5" s="140" t="e">
        <f>INDEX(data!$A$2:$D$23,MATCH($C$4,data!$B$2:$B$23,0),4)</f>
        <v>#N/A</v>
      </c>
      <c r="G5" s="141"/>
      <c r="H5" s="142" t="s">
        <v>5</v>
      </c>
      <c r="I5" s="143"/>
      <c r="J5" s="138" t="e">
        <f>INDEX(data!$A$2:$D$23,MATCH($J$4,data!$B$2:$B$23,0),3)</f>
        <v>#N/A</v>
      </c>
      <c r="K5" s="139"/>
      <c r="L5" s="13" t="s">
        <v>6</v>
      </c>
      <c r="M5" s="140" t="e">
        <f>INDEX(data!$A$2:$D$23,MATCH($J$4,data!$B$2:$B$23,0),4)</f>
        <v>#N/A</v>
      </c>
      <c r="N5" s="141"/>
    </row>
    <row r="6" spans="1:14" s="11" customFormat="1" ht="21" customHeight="1" thickBot="1"/>
    <row r="7" spans="1:14" s="11" customFormat="1" ht="30" customHeight="1">
      <c r="A7" s="14" t="s">
        <v>7</v>
      </c>
      <c r="B7" s="15" t="s">
        <v>15</v>
      </c>
      <c r="C7" s="17" t="s">
        <v>72</v>
      </c>
      <c r="D7" s="17" t="s">
        <v>9</v>
      </c>
      <c r="E7" s="17" t="s">
        <v>73</v>
      </c>
      <c r="F7" s="17" t="s">
        <v>19</v>
      </c>
      <c r="G7" s="18" t="s">
        <v>10</v>
      </c>
      <c r="H7" s="14" t="s">
        <v>7</v>
      </c>
      <c r="I7" s="15" t="s">
        <v>15</v>
      </c>
      <c r="J7" s="17" t="s">
        <v>72</v>
      </c>
      <c r="K7" s="17" t="s">
        <v>9</v>
      </c>
      <c r="L7" s="17" t="s">
        <v>73</v>
      </c>
      <c r="M7" s="17" t="s">
        <v>19</v>
      </c>
      <c r="N7" s="18" t="s">
        <v>10</v>
      </c>
    </row>
    <row r="8" spans="1:14" ht="30" customHeight="1">
      <c r="A8" s="19">
        <v>1</v>
      </c>
      <c r="B8" s="20" t="s">
        <v>30</v>
      </c>
      <c r="C8" s="6"/>
      <c r="D8" s="9"/>
      <c r="E8" s="9"/>
      <c r="F8" s="10"/>
      <c r="G8" s="7"/>
      <c r="H8" s="19">
        <v>1</v>
      </c>
      <c r="I8" s="20" t="s">
        <v>31</v>
      </c>
      <c r="J8" s="6"/>
      <c r="K8" s="9"/>
      <c r="L8" s="9"/>
      <c r="M8" s="10"/>
      <c r="N8" s="7"/>
    </row>
    <row r="9" spans="1:14" ht="30" customHeight="1">
      <c r="A9" s="19">
        <v>2</v>
      </c>
      <c r="B9" s="20" t="s">
        <v>30</v>
      </c>
      <c r="C9" s="6"/>
      <c r="D9" s="9"/>
      <c r="E9" s="9"/>
      <c r="F9" s="6"/>
      <c r="G9" s="7"/>
      <c r="H9" s="19">
        <v>2</v>
      </c>
      <c r="I9" s="20" t="s">
        <v>31</v>
      </c>
      <c r="J9" s="6"/>
      <c r="K9" s="9"/>
      <c r="L9" s="9"/>
      <c r="M9" s="6"/>
      <c r="N9" s="7"/>
    </row>
    <row r="10" spans="1:14" ht="30" customHeight="1">
      <c r="A10" s="19">
        <v>3</v>
      </c>
      <c r="B10" s="20" t="s">
        <v>30</v>
      </c>
      <c r="C10" s="6"/>
      <c r="D10" s="9"/>
      <c r="E10" s="9"/>
      <c r="F10" s="6"/>
      <c r="G10" s="7"/>
      <c r="H10" s="19">
        <v>3</v>
      </c>
      <c r="I10" s="20" t="s">
        <v>31</v>
      </c>
      <c r="J10" s="6"/>
      <c r="K10" s="9"/>
      <c r="L10" s="9"/>
      <c r="M10" s="6"/>
      <c r="N10" s="7"/>
    </row>
    <row r="11" spans="1:14" ht="30" customHeight="1">
      <c r="A11" s="19">
        <v>4</v>
      </c>
      <c r="B11" s="20" t="s">
        <v>30</v>
      </c>
      <c r="C11" s="6"/>
      <c r="D11" s="9"/>
      <c r="E11" s="9"/>
      <c r="F11" s="6"/>
      <c r="G11" s="7"/>
      <c r="H11" s="19">
        <v>4</v>
      </c>
      <c r="I11" s="20" t="s">
        <v>31</v>
      </c>
      <c r="J11" s="6"/>
      <c r="K11" s="9"/>
      <c r="L11" s="9"/>
      <c r="M11" s="6"/>
      <c r="N11" s="7"/>
    </row>
    <row r="12" spans="1:14" ht="30" customHeight="1">
      <c r="A12" s="19">
        <v>5</v>
      </c>
      <c r="B12" s="20" t="s">
        <v>30</v>
      </c>
      <c r="C12" s="6"/>
      <c r="D12" s="9"/>
      <c r="E12" s="9"/>
      <c r="F12" s="6"/>
      <c r="G12" s="7"/>
      <c r="H12" s="19">
        <v>5</v>
      </c>
      <c r="I12" s="20" t="s">
        <v>31</v>
      </c>
      <c r="J12" s="6"/>
      <c r="K12" s="9"/>
      <c r="L12" s="9"/>
      <c r="M12" s="6"/>
      <c r="N12" s="7"/>
    </row>
    <row r="13" spans="1:14" ht="30" customHeight="1">
      <c r="A13" s="19">
        <v>6</v>
      </c>
      <c r="B13" s="20" t="s">
        <v>30</v>
      </c>
      <c r="C13" s="6"/>
      <c r="D13" s="9"/>
      <c r="E13" s="9"/>
      <c r="F13" s="6"/>
      <c r="G13" s="7"/>
      <c r="H13" s="19">
        <v>6</v>
      </c>
      <c r="I13" s="20" t="s">
        <v>31</v>
      </c>
      <c r="J13" s="6"/>
      <c r="K13" s="9"/>
      <c r="L13" s="9"/>
      <c r="M13" s="6"/>
      <c r="N13" s="7"/>
    </row>
    <row r="14" spans="1:14" ht="30" customHeight="1">
      <c r="A14" s="19">
        <v>7</v>
      </c>
      <c r="B14" s="20" t="s">
        <v>30</v>
      </c>
      <c r="C14" s="6"/>
      <c r="D14" s="9"/>
      <c r="E14" s="9"/>
      <c r="F14" s="8"/>
      <c r="G14" s="7"/>
      <c r="H14" s="19">
        <v>7</v>
      </c>
      <c r="I14" s="20" t="s">
        <v>31</v>
      </c>
      <c r="J14" s="6"/>
      <c r="K14" s="9"/>
      <c r="L14" s="9"/>
      <c r="M14" s="8"/>
      <c r="N14" s="7"/>
    </row>
    <row r="15" spans="1:14" ht="30" customHeight="1">
      <c r="A15" s="19">
        <v>8</v>
      </c>
      <c r="B15" s="20" t="s">
        <v>30</v>
      </c>
      <c r="C15" s="6"/>
      <c r="D15" s="9"/>
      <c r="E15" s="9"/>
      <c r="F15" s="6"/>
      <c r="G15" s="7"/>
      <c r="H15" s="19">
        <v>8</v>
      </c>
      <c r="I15" s="20" t="s">
        <v>31</v>
      </c>
      <c r="J15" s="6"/>
      <c r="K15" s="9"/>
      <c r="L15" s="9"/>
      <c r="M15" s="6"/>
      <c r="N15" s="7"/>
    </row>
    <row r="16" spans="1:14" ht="30" customHeight="1">
      <c r="A16" s="19">
        <v>9</v>
      </c>
      <c r="B16" s="20" t="s">
        <v>30</v>
      </c>
      <c r="C16" s="6"/>
      <c r="D16" s="9"/>
      <c r="E16" s="9"/>
      <c r="F16" s="6"/>
      <c r="G16" s="7"/>
      <c r="H16" s="19">
        <v>9</v>
      </c>
      <c r="I16" s="20" t="s">
        <v>31</v>
      </c>
      <c r="J16" s="6"/>
      <c r="K16" s="9"/>
      <c r="L16" s="9"/>
      <c r="M16" s="6"/>
      <c r="N16" s="7"/>
    </row>
    <row r="17" spans="1:14" ht="30" customHeight="1">
      <c r="A17" s="19">
        <v>10</v>
      </c>
      <c r="B17" s="20" t="s">
        <v>30</v>
      </c>
      <c r="C17" s="6"/>
      <c r="D17" s="9"/>
      <c r="E17" s="9"/>
      <c r="F17" s="6"/>
      <c r="G17" s="7"/>
      <c r="H17" s="19">
        <v>10</v>
      </c>
      <c r="I17" s="20" t="s">
        <v>31</v>
      </c>
      <c r="J17" s="6"/>
      <c r="K17" s="9"/>
      <c r="L17" s="9"/>
      <c r="M17" s="6"/>
      <c r="N17" s="7"/>
    </row>
    <row r="18" spans="1:14" ht="30" customHeight="1">
      <c r="A18" s="19">
        <v>11</v>
      </c>
      <c r="B18" s="20" t="s">
        <v>30</v>
      </c>
      <c r="C18" s="6"/>
      <c r="D18" s="9"/>
      <c r="E18" s="9"/>
      <c r="F18" s="6"/>
      <c r="G18" s="7"/>
      <c r="H18" s="19">
        <v>11</v>
      </c>
      <c r="I18" s="20" t="s">
        <v>31</v>
      </c>
      <c r="J18" s="6"/>
      <c r="K18" s="9"/>
      <c r="L18" s="9"/>
      <c r="M18" s="6"/>
      <c r="N18" s="7"/>
    </row>
    <row r="19" spans="1:14" ht="30" customHeight="1">
      <c r="A19" s="19">
        <v>12</v>
      </c>
      <c r="B19" s="20" t="s">
        <v>30</v>
      </c>
      <c r="C19" s="6"/>
      <c r="D19" s="9"/>
      <c r="E19" s="9"/>
      <c r="F19" s="6"/>
      <c r="G19" s="7"/>
      <c r="H19" s="19">
        <v>12</v>
      </c>
      <c r="I19" s="20" t="s">
        <v>31</v>
      </c>
      <c r="J19" s="6"/>
      <c r="K19" s="9"/>
      <c r="L19" s="9"/>
      <c r="M19" s="6"/>
      <c r="N19" s="7"/>
    </row>
    <row r="20" spans="1:14" ht="30" customHeight="1">
      <c r="A20" s="19">
        <v>13</v>
      </c>
      <c r="B20" s="20" t="s">
        <v>30</v>
      </c>
      <c r="C20" s="6"/>
      <c r="D20" s="9"/>
      <c r="E20" s="9"/>
      <c r="F20" s="6"/>
      <c r="G20" s="7"/>
      <c r="H20" s="19">
        <v>13</v>
      </c>
      <c r="I20" s="20" t="s">
        <v>31</v>
      </c>
      <c r="J20" s="6"/>
      <c r="K20" s="9"/>
      <c r="L20" s="9"/>
      <c r="M20" s="6"/>
      <c r="N20" s="7"/>
    </row>
    <row r="21" spans="1:14" ht="30" customHeight="1">
      <c r="A21" s="19">
        <v>14</v>
      </c>
      <c r="B21" s="20" t="s">
        <v>30</v>
      </c>
      <c r="C21" s="6"/>
      <c r="D21" s="9"/>
      <c r="E21" s="9"/>
      <c r="F21" s="6"/>
      <c r="G21" s="7"/>
      <c r="H21" s="19">
        <v>14</v>
      </c>
      <c r="I21" s="20" t="s">
        <v>31</v>
      </c>
      <c r="J21" s="6"/>
      <c r="K21" s="9"/>
      <c r="L21" s="9"/>
      <c r="M21" s="6"/>
      <c r="N21" s="7"/>
    </row>
    <row r="22" spans="1:14" ht="30" customHeight="1">
      <c r="A22" s="19">
        <v>15</v>
      </c>
      <c r="B22" s="20" t="s">
        <v>30</v>
      </c>
      <c r="C22" s="6"/>
      <c r="D22" s="9"/>
      <c r="E22" s="9"/>
      <c r="F22" s="6"/>
      <c r="G22" s="7"/>
      <c r="H22" s="19">
        <v>15</v>
      </c>
      <c r="I22" s="20" t="s">
        <v>31</v>
      </c>
      <c r="J22" s="6"/>
      <c r="K22" s="9"/>
      <c r="L22" s="9"/>
      <c r="M22" s="6"/>
      <c r="N22" s="7"/>
    </row>
    <row r="23" spans="1:14" ht="30" customHeight="1">
      <c r="A23" s="19">
        <v>16</v>
      </c>
      <c r="B23" s="20" t="s">
        <v>30</v>
      </c>
      <c r="C23" s="6"/>
      <c r="D23" s="9"/>
      <c r="E23" s="9"/>
      <c r="F23" s="6"/>
      <c r="G23" s="7"/>
      <c r="H23" s="19">
        <v>16</v>
      </c>
      <c r="I23" s="20" t="s">
        <v>31</v>
      </c>
      <c r="J23" s="6"/>
      <c r="K23" s="9"/>
      <c r="L23" s="9"/>
      <c r="M23" s="6"/>
      <c r="N23" s="7"/>
    </row>
    <row r="24" spans="1:14" ht="30" customHeight="1">
      <c r="A24" s="19">
        <v>17</v>
      </c>
      <c r="B24" s="20" t="s">
        <v>30</v>
      </c>
      <c r="C24" s="6"/>
      <c r="D24" s="9"/>
      <c r="E24" s="9"/>
      <c r="F24" s="6"/>
      <c r="G24" s="7"/>
      <c r="H24" s="19">
        <v>17</v>
      </c>
      <c r="I24" s="20" t="s">
        <v>31</v>
      </c>
      <c r="J24" s="6"/>
      <c r="K24" s="9"/>
      <c r="L24" s="9"/>
      <c r="M24" s="6"/>
      <c r="N24" s="7"/>
    </row>
    <row r="25" spans="1:14" ht="30" customHeight="1">
      <c r="A25" s="19">
        <v>18</v>
      </c>
      <c r="B25" s="20" t="s">
        <v>30</v>
      </c>
      <c r="C25" s="6"/>
      <c r="D25" s="9"/>
      <c r="E25" s="9"/>
      <c r="F25" s="6"/>
      <c r="G25" s="7"/>
      <c r="H25" s="19">
        <v>18</v>
      </c>
      <c r="I25" s="20" t="s">
        <v>31</v>
      </c>
      <c r="J25" s="6"/>
      <c r="K25" s="9"/>
      <c r="L25" s="9"/>
      <c r="M25" s="6"/>
      <c r="N25" s="7"/>
    </row>
    <row r="26" spans="1:14" ht="30" customHeight="1">
      <c r="A26" s="19">
        <v>19</v>
      </c>
      <c r="B26" s="20" t="s">
        <v>30</v>
      </c>
      <c r="C26" s="6"/>
      <c r="D26" s="9"/>
      <c r="E26" s="9"/>
      <c r="F26" s="6"/>
      <c r="G26" s="7"/>
      <c r="H26" s="19">
        <v>19</v>
      </c>
      <c r="I26" s="20" t="s">
        <v>31</v>
      </c>
      <c r="J26" s="6"/>
      <c r="K26" s="9"/>
      <c r="L26" s="9"/>
      <c r="M26" s="6"/>
      <c r="N26" s="7"/>
    </row>
    <row r="27" spans="1:14" ht="30" customHeight="1" thickBot="1">
      <c r="A27" s="29">
        <v>20</v>
      </c>
      <c r="B27" s="33" t="s">
        <v>30</v>
      </c>
      <c r="C27" s="30"/>
      <c r="D27" s="31"/>
      <c r="E27" s="31"/>
      <c r="F27" s="30"/>
      <c r="G27" s="32"/>
      <c r="H27" s="29">
        <v>20</v>
      </c>
      <c r="I27" s="33" t="s">
        <v>31</v>
      </c>
      <c r="J27" s="30"/>
      <c r="K27" s="31"/>
      <c r="L27" s="31"/>
      <c r="M27" s="30"/>
      <c r="N27" s="32"/>
    </row>
    <row r="28" spans="1:14" s="11" customFormat="1" ht="21" customHeight="1">
      <c r="A28" s="11" t="s">
        <v>11</v>
      </c>
      <c r="H28" s="11" t="s">
        <v>11</v>
      </c>
    </row>
    <row r="29" spans="1:14" s="11" customFormat="1" ht="21" customHeight="1">
      <c r="A29" s="11" t="s">
        <v>12</v>
      </c>
      <c r="H29" s="11" t="s">
        <v>12</v>
      </c>
    </row>
    <row r="30" spans="1:14" s="11" customFormat="1" ht="30.75" customHeight="1">
      <c r="A30" s="124" t="s">
        <v>28</v>
      </c>
      <c r="B30" s="124"/>
      <c r="C30" s="124"/>
      <c r="D30" s="124"/>
      <c r="E30" s="124"/>
      <c r="F30" s="124"/>
      <c r="G30" s="124"/>
      <c r="H30" s="124" t="s">
        <v>29</v>
      </c>
      <c r="I30" s="124"/>
      <c r="J30" s="124"/>
      <c r="K30" s="124"/>
      <c r="L30" s="124"/>
      <c r="M30" s="124"/>
      <c r="N30" s="124"/>
    </row>
    <row r="31" spans="1:14" s="11" customFormat="1" ht="18.75" customHeight="1" thickBot="1"/>
    <row r="32" spans="1:14" s="11" customFormat="1" ht="30" customHeight="1">
      <c r="A32" s="134" t="s">
        <v>2</v>
      </c>
      <c r="B32" s="135"/>
      <c r="C32" s="145" t="str">
        <f>C3</f>
        <v xml:space="preserve">令和４年度　全十勝高校新人バドミントン選手権大会　兼　
第５５回北海道高等学校新人バドミントン大会北北海道大会十勝地区予選会 </v>
      </c>
      <c r="D32" s="146"/>
      <c r="E32" s="146"/>
      <c r="F32" s="146"/>
      <c r="G32" s="147"/>
      <c r="H32" s="134" t="s">
        <v>2</v>
      </c>
      <c r="I32" s="135"/>
      <c r="J32" s="145" t="str">
        <f>C3</f>
        <v xml:space="preserve">令和４年度　全十勝高校新人バドミントン選手権大会　兼　
第５５回北海道高等学校新人バドミントン大会北北海道大会十勝地区予選会 </v>
      </c>
      <c r="K32" s="146"/>
      <c r="L32" s="146"/>
      <c r="M32" s="146"/>
      <c r="N32" s="147"/>
    </row>
    <row r="33" spans="1:14" ht="30" customHeight="1">
      <c r="A33" s="128" t="s">
        <v>3</v>
      </c>
      <c r="B33" s="129"/>
      <c r="C33" s="130" t="str">
        <f>C4</f>
        <v/>
      </c>
      <c r="D33" s="131"/>
      <c r="E33" s="12" t="s">
        <v>4</v>
      </c>
      <c r="F33" s="132" t="str">
        <f>F4&amp;""</f>
        <v/>
      </c>
      <c r="G33" s="133"/>
      <c r="H33" s="128" t="s">
        <v>3</v>
      </c>
      <c r="I33" s="129"/>
      <c r="J33" s="130" t="str">
        <f>J4</f>
        <v/>
      </c>
      <c r="K33" s="131"/>
      <c r="L33" s="12" t="s">
        <v>4</v>
      </c>
      <c r="M33" s="132" t="str">
        <f>M4&amp;""</f>
        <v/>
      </c>
      <c r="N33" s="133"/>
    </row>
    <row r="34" spans="1:14" ht="30" customHeight="1" thickBot="1">
      <c r="A34" s="142" t="s">
        <v>5</v>
      </c>
      <c r="B34" s="143"/>
      <c r="C34" s="138" t="e">
        <f>C5&amp;""</f>
        <v>#N/A</v>
      </c>
      <c r="D34" s="139"/>
      <c r="E34" s="13" t="s">
        <v>6</v>
      </c>
      <c r="F34" s="140" t="e">
        <f>F5&amp;""</f>
        <v>#N/A</v>
      </c>
      <c r="G34" s="141"/>
      <c r="H34" s="142" t="s">
        <v>5</v>
      </c>
      <c r="I34" s="143"/>
      <c r="J34" s="138" t="e">
        <f>C34</f>
        <v>#N/A</v>
      </c>
      <c r="K34" s="139"/>
      <c r="L34" s="13" t="s">
        <v>6</v>
      </c>
      <c r="M34" s="140" t="e">
        <f>F34</f>
        <v>#N/A</v>
      </c>
      <c r="N34" s="141"/>
    </row>
    <row r="35" spans="1:14" s="11" customFormat="1" ht="21" customHeight="1" thickBot="1"/>
    <row r="36" spans="1:14" s="11" customFormat="1" ht="30" customHeight="1">
      <c r="A36" s="14" t="s">
        <v>7</v>
      </c>
      <c r="B36" s="15" t="s">
        <v>15</v>
      </c>
      <c r="C36" s="17" t="s">
        <v>72</v>
      </c>
      <c r="D36" s="17" t="s">
        <v>9</v>
      </c>
      <c r="E36" s="17" t="s">
        <v>73</v>
      </c>
      <c r="F36" s="17" t="s">
        <v>19</v>
      </c>
      <c r="G36" s="18" t="s">
        <v>10</v>
      </c>
      <c r="H36" s="14" t="s">
        <v>7</v>
      </c>
      <c r="I36" s="15" t="s">
        <v>15</v>
      </c>
      <c r="J36" s="17" t="s">
        <v>72</v>
      </c>
      <c r="K36" s="17" t="s">
        <v>9</v>
      </c>
      <c r="L36" s="17" t="s">
        <v>73</v>
      </c>
      <c r="M36" s="17" t="s">
        <v>19</v>
      </c>
      <c r="N36" s="18" t="s">
        <v>10</v>
      </c>
    </row>
    <row r="37" spans="1:14" ht="30" customHeight="1">
      <c r="A37" s="19">
        <v>21</v>
      </c>
      <c r="B37" s="20" t="s">
        <v>30</v>
      </c>
      <c r="C37" s="6"/>
      <c r="D37" s="9"/>
      <c r="E37" s="9"/>
      <c r="F37" s="10"/>
      <c r="G37" s="7"/>
      <c r="H37" s="19">
        <v>21</v>
      </c>
      <c r="I37" s="20" t="s">
        <v>31</v>
      </c>
      <c r="J37" s="6"/>
      <c r="K37" s="9"/>
      <c r="L37" s="9"/>
      <c r="M37" s="10"/>
      <c r="N37" s="7"/>
    </row>
    <row r="38" spans="1:14" ht="30" customHeight="1">
      <c r="A38" s="19">
        <v>22</v>
      </c>
      <c r="B38" s="20" t="s">
        <v>30</v>
      </c>
      <c r="C38" s="6"/>
      <c r="D38" s="9"/>
      <c r="E38" s="9"/>
      <c r="F38" s="6"/>
      <c r="G38" s="7"/>
      <c r="H38" s="19">
        <v>22</v>
      </c>
      <c r="I38" s="20" t="s">
        <v>31</v>
      </c>
      <c r="J38" s="6"/>
      <c r="K38" s="9"/>
      <c r="L38" s="9"/>
      <c r="M38" s="6"/>
      <c r="N38" s="7"/>
    </row>
    <row r="39" spans="1:14" ht="30" customHeight="1">
      <c r="A39" s="19">
        <v>23</v>
      </c>
      <c r="B39" s="20" t="s">
        <v>30</v>
      </c>
      <c r="C39" s="6"/>
      <c r="D39" s="9"/>
      <c r="E39" s="9"/>
      <c r="F39" s="6"/>
      <c r="G39" s="7"/>
      <c r="H39" s="19">
        <v>23</v>
      </c>
      <c r="I39" s="20" t="s">
        <v>31</v>
      </c>
      <c r="J39" s="6"/>
      <c r="K39" s="9"/>
      <c r="L39" s="9"/>
      <c r="M39" s="6"/>
      <c r="N39" s="7"/>
    </row>
    <row r="40" spans="1:14" ht="30" customHeight="1">
      <c r="A40" s="19">
        <v>24</v>
      </c>
      <c r="B40" s="20" t="s">
        <v>30</v>
      </c>
      <c r="C40" s="6"/>
      <c r="D40" s="9"/>
      <c r="E40" s="9"/>
      <c r="F40" s="6"/>
      <c r="G40" s="7"/>
      <c r="H40" s="19">
        <v>24</v>
      </c>
      <c r="I40" s="20" t="s">
        <v>31</v>
      </c>
      <c r="J40" s="6"/>
      <c r="K40" s="9"/>
      <c r="L40" s="9"/>
      <c r="M40" s="6"/>
      <c r="N40" s="7"/>
    </row>
    <row r="41" spans="1:14" ht="30" customHeight="1">
      <c r="A41" s="19">
        <v>25</v>
      </c>
      <c r="B41" s="20" t="s">
        <v>30</v>
      </c>
      <c r="C41" s="6"/>
      <c r="D41" s="9"/>
      <c r="E41" s="9"/>
      <c r="F41" s="6"/>
      <c r="G41" s="7"/>
      <c r="H41" s="19">
        <v>25</v>
      </c>
      <c r="I41" s="20" t="s">
        <v>31</v>
      </c>
      <c r="J41" s="6"/>
      <c r="K41" s="9"/>
      <c r="L41" s="9"/>
      <c r="M41" s="6"/>
      <c r="N41" s="7"/>
    </row>
    <row r="42" spans="1:14" ht="30" customHeight="1">
      <c r="A42" s="19">
        <v>26</v>
      </c>
      <c r="B42" s="20" t="s">
        <v>30</v>
      </c>
      <c r="C42" s="6"/>
      <c r="D42" s="9"/>
      <c r="E42" s="9"/>
      <c r="F42" s="6"/>
      <c r="G42" s="7"/>
      <c r="H42" s="19">
        <v>26</v>
      </c>
      <c r="I42" s="20" t="s">
        <v>31</v>
      </c>
      <c r="J42" s="6"/>
      <c r="K42" s="9"/>
      <c r="L42" s="9"/>
      <c r="M42" s="6"/>
      <c r="N42" s="7"/>
    </row>
    <row r="43" spans="1:14" ht="30" customHeight="1">
      <c r="A43" s="19">
        <v>27</v>
      </c>
      <c r="B43" s="20" t="s">
        <v>30</v>
      </c>
      <c r="C43" s="6"/>
      <c r="D43" s="9"/>
      <c r="E43" s="9"/>
      <c r="F43" s="8"/>
      <c r="G43" s="7"/>
      <c r="H43" s="19">
        <v>27</v>
      </c>
      <c r="I43" s="20" t="s">
        <v>31</v>
      </c>
      <c r="J43" s="6"/>
      <c r="K43" s="9"/>
      <c r="L43" s="9"/>
      <c r="M43" s="8"/>
      <c r="N43" s="7"/>
    </row>
    <row r="44" spans="1:14" ht="30" customHeight="1">
      <c r="A44" s="19">
        <v>28</v>
      </c>
      <c r="B44" s="20" t="s">
        <v>30</v>
      </c>
      <c r="C44" s="6"/>
      <c r="D44" s="9"/>
      <c r="E44" s="9"/>
      <c r="F44" s="6"/>
      <c r="G44" s="7"/>
      <c r="H44" s="19">
        <v>28</v>
      </c>
      <c r="I44" s="20" t="s">
        <v>31</v>
      </c>
      <c r="J44" s="6"/>
      <c r="K44" s="9"/>
      <c r="L44" s="9"/>
      <c r="M44" s="6"/>
      <c r="N44" s="7"/>
    </row>
    <row r="45" spans="1:14" ht="30" customHeight="1">
      <c r="A45" s="19">
        <v>29</v>
      </c>
      <c r="B45" s="20" t="s">
        <v>30</v>
      </c>
      <c r="C45" s="6"/>
      <c r="D45" s="9"/>
      <c r="E45" s="9"/>
      <c r="F45" s="6"/>
      <c r="G45" s="7"/>
      <c r="H45" s="19">
        <v>29</v>
      </c>
      <c r="I45" s="20" t="s">
        <v>31</v>
      </c>
      <c r="J45" s="6"/>
      <c r="K45" s="9"/>
      <c r="L45" s="9"/>
      <c r="M45" s="6"/>
      <c r="N45" s="7"/>
    </row>
    <row r="46" spans="1:14" ht="30" customHeight="1">
      <c r="A46" s="19">
        <v>30</v>
      </c>
      <c r="B46" s="20" t="s">
        <v>30</v>
      </c>
      <c r="C46" s="6"/>
      <c r="D46" s="9"/>
      <c r="E46" s="9"/>
      <c r="F46" s="6"/>
      <c r="G46" s="7"/>
      <c r="H46" s="19">
        <v>30</v>
      </c>
      <c r="I46" s="20" t="s">
        <v>31</v>
      </c>
      <c r="J46" s="6"/>
      <c r="K46" s="9"/>
      <c r="L46" s="9"/>
      <c r="M46" s="6"/>
      <c r="N46" s="7"/>
    </row>
    <row r="47" spans="1:14" ht="30" customHeight="1">
      <c r="A47" s="19">
        <v>31</v>
      </c>
      <c r="B47" s="20" t="s">
        <v>30</v>
      </c>
      <c r="C47" s="6"/>
      <c r="D47" s="9"/>
      <c r="E47" s="9"/>
      <c r="F47" s="6"/>
      <c r="G47" s="7"/>
      <c r="H47" s="19">
        <v>31</v>
      </c>
      <c r="I47" s="20" t="s">
        <v>31</v>
      </c>
      <c r="J47" s="6"/>
      <c r="K47" s="9"/>
      <c r="L47" s="9"/>
      <c r="M47" s="6"/>
      <c r="N47" s="7"/>
    </row>
    <row r="48" spans="1:14" ht="30" customHeight="1">
      <c r="A48" s="19">
        <v>32</v>
      </c>
      <c r="B48" s="20" t="s">
        <v>30</v>
      </c>
      <c r="C48" s="6"/>
      <c r="D48" s="9"/>
      <c r="E48" s="9"/>
      <c r="F48" s="6"/>
      <c r="G48" s="7"/>
      <c r="H48" s="19">
        <v>32</v>
      </c>
      <c r="I48" s="20" t="s">
        <v>31</v>
      </c>
      <c r="J48" s="6"/>
      <c r="K48" s="9"/>
      <c r="L48" s="9"/>
      <c r="M48" s="6"/>
      <c r="N48" s="7"/>
    </row>
    <row r="49" spans="1:14" ht="30" customHeight="1">
      <c r="A49" s="19">
        <v>33</v>
      </c>
      <c r="B49" s="20" t="s">
        <v>30</v>
      </c>
      <c r="C49" s="6"/>
      <c r="D49" s="9"/>
      <c r="E49" s="9"/>
      <c r="F49" s="6"/>
      <c r="G49" s="7"/>
      <c r="H49" s="19">
        <v>33</v>
      </c>
      <c r="I49" s="20" t="s">
        <v>31</v>
      </c>
      <c r="J49" s="6"/>
      <c r="K49" s="9"/>
      <c r="L49" s="9"/>
      <c r="M49" s="6"/>
      <c r="N49" s="7"/>
    </row>
    <row r="50" spans="1:14" ht="30" customHeight="1">
      <c r="A50" s="19">
        <v>34</v>
      </c>
      <c r="B50" s="20" t="s">
        <v>30</v>
      </c>
      <c r="C50" s="6"/>
      <c r="D50" s="9"/>
      <c r="E50" s="9"/>
      <c r="F50" s="6"/>
      <c r="G50" s="7"/>
      <c r="H50" s="19">
        <v>34</v>
      </c>
      <c r="I50" s="20" t="s">
        <v>31</v>
      </c>
      <c r="J50" s="6"/>
      <c r="K50" s="9"/>
      <c r="L50" s="9"/>
      <c r="M50" s="6"/>
      <c r="N50" s="7"/>
    </row>
    <row r="51" spans="1:14" ht="30" customHeight="1">
      <c r="A51" s="19">
        <v>35</v>
      </c>
      <c r="B51" s="20" t="s">
        <v>30</v>
      </c>
      <c r="C51" s="6"/>
      <c r="D51" s="9"/>
      <c r="E51" s="9"/>
      <c r="F51" s="6"/>
      <c r="G51" s="7"/>
      <c r="H51" s="19">
        <v>35</v>
      </c>
      <c r="I51" s="20" t="s">
        <v>31</v>
      </c>
      <c r="J51" s="6"/>
      <c r="K51" s="9"/>
      <c r="L51" s="9"/>
      <c r="M51" s="6"/>
      <c r="N51" s="7"/>
    </row>
    <row r="52" spans="1:14" ht="30" customHeight="1">
      <c r="A52" s="19">
        <v>36</v>
      </c>
      <c r="B52" s="20" t="s">
        <v>30</v>
      </c>
      <c r="C52" s="6"/>
      <c r="D52" s="9"/>
      <c r="E52" s="9"/>
      <c r="F52" s="6"/>
      <c r="G52" s="7"/>
      <c r="H52" s="19">
        <v>36</v>
      </c>
      <c r="I52" s="20" t="s">
        <v>31</v>
      </c>
      <c r="J52" s="6"/>
      <c r="K52" s="9"/>
      <c r="L52" s="9"/>
      <c r="M52" s="6"/>
      <c r="N52" s="7"/>
    </row>
    <row r="53" spans="1:14" ht="30" customHeight="1">
      <c r="A53" s="19">
        <v>37</v>
      </c>
      <c r="B53" s="20" t="s">
        <v>30</v>
      </c>
      <c r="C53" s="6"/>
      <c r="D53" s="9"/>
      <c r="E53" s="9"/>
      <c r="F53" s="6"/>
      <c r="G53" s="7"/>
      <c r="H53" s="19">
        <v>37</v>
      </c>
      <c r="I53" s="20" t="s">
        <v>31</v>
      </c>
      <c r="J53" s="6"/>
      <c r="K53" s="9"/>
      <c r="L53" s="9"/>
      <c r="M53" s="6"/>
      <c r="N53" s="7"/>
    </row>
    <row r="54" spans="1:14" ht="30" customHeight="1">
      <c r="A54" s="19">
        <v>38</v>
      </c>
      <c r="B54" s="20" t="s">
        <v>30</v>
      </c>
      <c r="C54" s="6"/>
      <c r="D54" s="9"/>
      <c r="E54" s="9"/>
      <c r="F54" s="6"/>
      <c r="G54" s="7"/>
      <c r="H54" s="19">
        <v>38</v>
      </c>
      <c r="I54" s="20" t="s">
        <v>31</v>
      </c>
      <c r="J54" s="6"/>
      <c r="K54" s="9"/>
      <c r="L54" s="9"/>
      <c r="M54" s="6"/>
      <c r="N54" s="7"/>
    </row>
    <row r="55" spans="1:14" ht="30" customHeight="1">
      <c r="A55" s="19">
        <v>39</v>
      </c>
      <c r="B55" s="20" t="s">
        <v>30</v>
      </c>
      <c r="C55" s="6"/>
      <c r="D55" s="9"/>
      <c r="E55" s="9"/>
      <c r="F55" s="6"/>
      <c r="G55" s="7"/>
      <c r="H55" s="19">
        <v>39</v>
      </c>
      <c r="I55" s="20" t="s">
        <v>31</v>
      </c>
      <c r="J55" s="6"/>
      <c r="K55" s="9"/>
      <c r="L55" s="9"/>
      <c r="M55" s="6"/>
      <c r="N55" s="7"/>
    </row>
    <row r="56" spans="1:14" ht="30" customHeight="1" thickBot="1">
      <c r="A56" s="29">
        <v>40</v>
      </c>
      <c r="B56" s="33" t="s">
        <v>30</v>
      </c>
      <c r="C56" s="30"/>
      <c r="D56" s="31"/>
      <c r="E56" s="31"/>
      <c r="F56" s="30"/>
      <c r="G56" s="32"/>
      <c r="H56" s="29">
        <v>40</v>
      </c>
      <c r="I56" s="33" t="s">
        <v>31</v>
      </c>
      <c r="J56" s="30"/>
      <c r="K56" s="31"/>
      <c r="L56" s="31"/>
      <c r="M56" s="30"/>
      <c r="N56" s="32"/>
    </row>
    <row r="57" spans="1:14" s="11" customFormat="1" ht="21" customHeight="1">
      <c r="A57" s="11" t="s">
        <v>11</v>
      </c>
      <c r="H57" s="11" t="s">
        <v>11</v>
      </c>
    </row>
    <row r="58" spans="1:14" s="11" customFormat="1" ht="21" customHeight="1">
      <c r="A58" s="11" t="s">
        <v>12</v>
      </c>
      <c r="H58" s="11" t="s">
        <v>12</v>
      </c>
    </row>
  </sheetData>
  <sheetProtection sheet="1" objects="1" scenarios="1"/>
  <mergeCells count="36">
    <mergeCell ref="M34:N34"/>
    <mergeCell ref="A33:B33"/>
    <mergeCell ref="C33:D33"/>
    <mergeCell ref="F33:G33"/>
    <mergeCell ref="H33:I33"/>
    <mergeCell ref="J33:K33"/>
    <mergeCell ref="M33:N33"/>
    <mergeCell ref="A34:B34"/>
    <mergeCell ref="C34:D34"/>
    <mergeCell ref="F34:G34"/>
    <mergeCell ref="H34:I34"/>
    <mergeCell ref="J34:K34"/>
    <mergeCell ref="A32:B32"/>
    <mergeCell ref="C32:G32"/>
    <mergeCell ref="H32:I32"/>
    <mergeCell ref="J32:N32"/>
    <mergeCell ref="M5:N5"/>
    <mergeCell ref="A30:G30"/>
    <mergeCell ref="H30:N30"/>
    <mergeCell ref="A5:B5"/>
    <mergeCell ref="C5:D5"/>
    <mergeCell ref="F5:G5"/>
    <mergeCell ref="H5:I5"/>
    <mergeCell ref="J5:K5"/>
    <mergeCell ref="C4:D4"/>
    <mergeCell ref="A1:G1"/>
    <mergeCell ref="H1:N1"/>
    <mergeCell ref="A3:B3"/>
    <mergeCell ref="C3:G3"/>
    <mergeCell ref="H3:I3"/>
    <mergeCell ref="J3:N3"/>
    <mergeCell ref="F4:G4"/>
    <mergeCell ref="H4:I4"/>
    <mergeCell ref="J4:K4"/>
    <mergeCell ref="M4:N4"/>
    <mergeCell ref="A4:B4"/>
  </mergeCells>
  <phoneticPr fontId="2"/>
  <printOptions horizontalCentered="1" verticalCentered="1"/>
  <pageMargins left="0.78740157480314965" right="0.78740157480314965"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data!$B$2:$B$23</xm:f>
          </x14:formula1>
          <xm:sqref>C4:D4 J4:K4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9"/>
  <sheetViews>
    <sheetView view="pageBreakPreview" topLeftCell="A4" zoomScaleNormal="100" zoomScaleSheetLayoutView="100" workbookViewId="0">
      <selection activeCell="D9" sqref="D9"/>
    </sheetView>
  </sheetViews>
  <sheetFormatPr defaultRowHeight="21" customHeight="1"/>
  <cols>
    <col min="1" max="1" width="12.625" style="25" customWidth="1"/>
    <col min="2" max="2" width="18.75" style="1" customWidth="1"/>
    <col min="3" max="3" width="18.375" style="1" bestFit="1" customWidth="1"/>
    <col min="4" max="5" width="12.5" style="1" customWidth="1"/>
    <col min="6" max="6" width="6.625" style="1" customWidth="1"/>
    <col min="7" max="7" width="8.75" style="1" customWidth="1"/>
    <col min="8" max="8" width="12.625" style="25" customWidth="1"/>
    <col min="9" max="9" width="18.75" style="1" customWidth="1"/>
    <col min="10" max="10" width="18.375" style="1" bestFit="1" customWidth="1"/>
    <col min="11" max="12" width="12.5" style="1" customWidth="1"/>
    <col min="13" max="13" width="6.625" style="1" customWidth="1"/>
    <col min="14" max="14" width="8.75" style="1" customWidth="1"/>
    <col min="15" max="16384" width="9" style="1"/>
  </cols>
  <sheetData>
    <row r="1" spans="1:14" s="11" customFormat="1" ht="30" customHeight="1">
      <c r="A1" s="124" t="s">
        <v>32</v>
      </c>
      <c r="B1" s="124"/>
      <c r="C1" s="124"/>
      <c r="D1" s="124"/>
      <c r="E1" s="124"/>
      <c r="F1" s="124"/>
      <c r="G1" s="124"/>
      <c r="H1" s="124" t="s">
        <v>33</v>
      </c>
      <c r="I1" s="124"/>
      <c r="J1" s="124"/>
      <c r="K1" s="124"/>
      <c r="L1" s="124"/>
      <c r="M1" s="124"/>
      <c r="N1" s="124"/>
    </row>
    <row r="2" spans="1:14" s="11" customFormat="1" ht="18.75" customHeight="1" thickBot="1">
      <c r="A2" s="24"/>
      <c r="H2" s="24"/>
    </row>
    <row r="3" spans="1:14" s="11" customFormat="1" ht="36" customHeight="1">
      <c r="A3" s="21" t="s">
        <v>2</v>
      </c>
      <c r="B3" s="149" t="str">
        <f>FAX送信票!C13</f>
        <v>令和４年度　全十勝高校新人バドミントン選手権大会　兼　
第５５回北海道高等学校新人バドミントン大会北北海道大会十勝地区予選会</v>
      </c>
      <c r="C3" s="150"/>
      <c r="D3" s="150"/>
      <c r="E3" s="150"/>
      <c r="F3" s="150"/>
      <c r="G3" s="151"/>
      <c r="H3" s="21" t="s">
        <v>2</v>
      </c>
      <c r="I3" s="152" t="str">
        <f>B3</f>
        <v>令和４年度　全十勝高校新人バドミントン選手権大会　兼　
第５５回北海道高等学校新人バドミントン大会北北海道大会十勝地区予選会</v>
      </c>
      <c r="J3" s="153"/>
      <c r="K3" s="153"/>
      <c r="L3" s="153"/>
      <c r="M3" s="153"/>
      <c r="N3" s="154"/>
    </row>
    <row r="4" spans="1:14" ht="36" customHeight="1">
      <c r="A4" s="22" t="s">
        <v>3</v>
      </c>
      <c r="B4" s="130" t="str">
        <f>FAX送信票!$I$5&amp;""</f>
        <v/>
      </c>
      <c r="C4" s="131"/>
      <c r="D4" s="12" t="s">
        <v>4</v>
      </c>
      <c r="E4" s="132"/>
      <c r="F4" s="130"/>
      <c r="G4" s="133"/>
      <c r="H4" s="22" t="s">
        <v>3</v>
      </c>
      <c r="I4" s="130" t="str">
        <f>FAX送信票!$I$5&amp;""</f>
        <v/>
      </c>
      <c r="J4" s="131"/>
      <c r="K4" s="12" t="s">
        <v>4</v>
      </c>
      <c r="L4" s="132"/>
      <c r="M4" s="130"/>
      <c r="N4" s="133"/>
    </row>
    <row r="5" spans="1:14" ht="36" customHeight="1" thickBot="1">
      <c r="A5" s="23" t="s">
        <v>5</v>
      </c>
      <c r="B5" s="138" t="e">
        <f>INDEX(data!$A$2:$D$23,MATCH($B$4,data!$B$2:$B$23,0),3)</f>
        <v>#N/A</v>
      </c>
      <c r="C5" s="139"/>
      <c r="D5" s="13" t="s">
        <v>6</v>
      </c>
      <c r="E5" s="140" t="e">
        <f>INDEX(data!$A$2:$D$23,MATCH($B$4,data!$B$2:$B$23,0),4)</f>
        <v>#N/A</v>
      </c>
      <c r="F5" s="138"/>
      <c r="G5" s="141"/>
      <c r="H5" s="23" t="s">
        <v>5</v>
      </c>
      <c r="I5" s="138" t="e">
        <f>INDEX(data!$A$2:$D$23,MATCH($B$4,data!$B$2:$B$23,0),3)</f>
        <v>#N/A</v>
      </c>
      <c r="J5" s="139"/>
      <c r="K5" s="13" t="s">
        <v>6</v>
      </c>
      <c r="L5" s="140" t="e">
        <f>INDEX(data!$A$2:$D$23,MATCH($B$4,data!$B$2:$B$23,0),4)</f>
        <v>#N/A</v>
      </c>
      <c r="M5" s="138"/>
      <c r="N5" s="141"/>
    </row>
    <row r="6" spans="1:14" s="11" customFormat="1" ht="21" customHeight="1" thickBot="1">
      <c r="A6" s="24"/>
      <c r="H6" s="24"/>
    </row>
    <row r="7" spans="1:14" s="11" customFormat="1" ht="36" customHeight="1">
      <c r="A7" s="14" t="s">
        <v>7</v>
      </c>
      <c r="B7" s="16" t="s">
        <v>8</v>
      </c>
      <c r="C7" s="17" t="s">
        <v>9</v>
      </c>
      <c r="D7" s="17" t="s">
        <v>20</v>
      </c>
      <c r="E7" s="17" t="s">
        <v>19</v>
      </c>
      <c r="F7" s="16" t="s">
        <v>10</v>
      </c>
      <c r="G7" s="37" t="s">
        <v>41</v>
      </c>
      <c r="H7" s="14" t="s">
        <v>7</v>
      </c>
      <c r="I7" s="16" t="s">
        <v>8</v>
      </c>
      <c r="J7" s="17" t="s">
        <v>9</v>
      </c>
      <c r="K7" s="17" t="s">
        <v>20</v>
      </c>
      <c r="L7" s="17" t="s">
        <v>19</v>
      </c>
      <c r="M7" s="16" t="s">
        <v>10</v>
      </c>
      <c r="N7" s="37" t="s">
        <v>41</v>
      </c>
    </row>
    <row r="8" spans="1:14" ht="36" customHeight="1">
      <c r="A8" s="27" t="s">
        <v>34</v>
      </c>
      <c r="B8" s="6"/>
      <c r="C8" s="41"/>
      <c r="D8" s="41"/>
      <c r="E8" s="42"/>
      <c r="F8" s="43"/>
      <c r="G8" s="44"/>
      <c r="H8" s="27" t="s">
        <v>34</v>
      </c>
      <c r="I8" s="6"/>
      <c r="J8" s="41"/>
      <c r="K8" s="41"/>
      <c r="L8" s="42"/>
      <c r="M8" s="43"/>
      <c r="N8" s="44"/>
    </row>
    <row r="9" spans="1:14" ht="36" customHeight="1">
      <c r="A9" s="27" t="s">
        <v>35</v>
      </c>
      <c r="B9" s="6"/>
      <c r="C9" s="9"/>
      <c r="D9" s="9"/>
      <c r="E9" s="42"/>
      <c r="F9" s="43"/>
      <c r="G9" s="44"/>
      <c r="H9" s="27" t="s">
        <v>35</v>
      </c>
      <c r="I9" s="6"/>
      <c r="J9" s="9"/>
      <c r="K9" s="9"/>
      <c r="L9" s="42"/>
      <c r="M9" s="43"/>
      <c r="N9" s="44"/>
    </row>
    <row r="10" spans="1:14" ht="36" customHeight="1">
      <c r="A10" s="27" t="s">
        <v>36</v>
      </c>
      <c r="B10" s="6"/>
      <c r="C10" s="9"/>
      <c r="D10" s="9"/>
      <c r="E10" s="42"/>
      <c r="F10" s="43"/>
      <c r="G10" s="44"/>
      <c r="H10" s="27" t="s">
        <v>36</v>
      </c>
      <c r="I10" s="6"/>
      <c r="J10" s="9"/>
      <c r="K10" s="9"/>
      <c r="L10" s="42"/>
      <c r="M10" s="43"/>
      <c r="N10" s="44"/>
    </row>
    <row r="11" spans="1:14" ht="36" customHeight="1">
      <c r="A11" s="28" t="s">
        <v>37</v>
      </c>
      <c r="B11" s="6"/>
      <c r="C11" s="9"/>
      <c r="D11" s="9"/>
      <c r="E11" s="6"/>
      <c r="F11" s="34"/>
      <c r="G11" s="7"/>
      <c r="H11" s="28" t="s">
        <v>37</v>
      </c>
      <c r="I11" s="6"/>
      <c r="J11" s="9"/>
      <c r="K11" s="9"/>
      <c r="L11" s="6"/>
      <c r="M11" s="34"/>
      <c r="N11" s="7"/>
    </row>
    <row r="12" spans="1:14" ht="36" customHeight="1">
      <c r="A12" s="27">
        <v>1</v>
      </c>
      <c r="B12" s="6"/>
      <c r="C12" s="9"/>
      <c r="D12" s="9"/>
      <c r="E12" s="6"/>
      <c r="F12" s="34"/>
      <c r="G12" s="7"/>
      <c r="H12" s="27">
        <v>1</v>
      </c>
      <c r="I12" s="6"/>
      <c r="J12" s="9"/>
      <c r="K12" s="9"/>
      <c r="L12" s="6"/>
      <c r="M12" s="34"/>
      <c r="N12" s="7"/>
    </row>
    <row r="13" spans="1:14" ht="36" customHeight="1">
      <c r="A13" s="27">
        <v>2</v>
      </c>
      <c r="B13" s="6"/>
      <c r="C13" s="9"/>
      <c r="D13" s="9"/>
      <c r="E13" s="6"/>
      <c r="F13" s="34"/>
      <c r="G13" s="7"/>
      <c r="H13" s="27">
        <v>2</v>
      </c>
      <c r="I13" s="6"/>
      <c r="J13" s="9"/>
      <c r="K13" s="9"/>
      <c r="L13" s="6"/>
      <c r="M13" s="34"/>
      <c r="N13" s="7"/>
    </row>
    <row r="14" spans="1:14" ht="36" customHeight="1">
      <c r="A14" s="27">
        <v>3</v>
      </c>
      <c r="B14" s="6"/>
      <c r="C14" s="9"/>
      <c r="D14" s="9"/>
      <c r="E14" s="8"/>
      <c r="F14" s="35"/>
      <c r="G14" s="7"/>
      <c r="H14" s="27">
        <v>3</v>
      </c>
      <c r="I14" s="6"/>
      <c r="J14" s="9"/>
      <c r="K14" s="9"/>
      <c r="L14" s="8"/>
      <c r="M14" s="35"/>
      <c r="N14" s="7"/>
    </row>
    <row r="15" spans="1:14" ht="36" customHeight="1">
      <c r="A15" s="27">
        <v>4</v>
      </c>
      <c r="B15" s="6"/>
      <c r="C15" s="9"/>
      <c r="D15" s="9"/>
      <c r="E15" s="6"/>
      <c r="F15" s="34"/>
      <c r="G15" s="7"/>
      <c r="H15" s="27">
        <v>4</v>
      </c>
      <c r="I15" s="6"/>
      <c r="J15" s="9"/>
      <c r="K15" s="9"/>
      <c r="L15" s="6"/>
      <c r="M15" s="34"/>
      <c r="N15" s="7"/>
    </row>
    <row r="16" spans="1:14" ht="36" customHeight="1">
      <c r="A16" s="27">
        <v>5</v>
      </c>
      <c r="B16" s="6"/>
      <c r="C16" s="9"/>
      <c r="D16" s="9"/>
      <c r="E16" s="6"/>
      <c r="F16" s="34"/>
      <c r="G16" s="7"/>
      <c r="H16" s="27">
        <v>5</v>
      </c>
      <c r="I16" s="6"/>
      <c r="J16" s="9"/>
      <c r="K16" s="9"/>
      <c r="L16" s="6"/>
      <c r="M16" s="34"/>
      <c r="N16" s="7"/>
    </row>
    <row r="17" spans="1:14" ht="36" customHeight="1">
      <c r="A17" s="27">
        <v>6</v>
      </c>
      <c r="B17" s="6"/>
      <c r="C17" s="9"/>
      <c r="D17" s="9"/>
      <c r="E17" s="6"/>
      <c r="F17" s="34"/>
      <c r="G17" s="7"/>
      <c r="H17" s="27">
        <v>6</v>
      </c>
      <c r="I17" s="6"/>
      <c r="J17" s="9"/>
      <c r="K17" s="9"/>
      <c r="L17" s="6"/>
      <c r="M17" s="34"/>
      <c r="N17" s="7"/>
    </row>
    <row r="18" spans="1:14" ht="36" customHeight="1" thickBot="1">
      <c r="A18" s="29">
        <v>7</v>
      </c>
      <c r="B18" s="30"/>
      <c r="C18" s="31"/>
      <c r="D18" s="31"/>
      <c r="E18" s="30"/>
      <c r="F18" s="36"/>
      <c r="G18" s="32"/>
      <c r="H18" s="29">
        <v>7</v>
      </c>
      <c r="I18" s="30"/>
      <c r="J18" s="31"/>
      <c r="K18" s="31"/>
      <c r="L18" s="30"/>
      <c r="M18" s="36"/>
      <c r="N18" s="32"/>
    </row>
    <row r="19" spans="1:14" s="11" customFormat="1" ht="21" customHeight="1">
      <c r="A19" s="26" t="s">
        <v>11</v>
      </c>
      <c r="H19" s="26" t="s">
        <v>11</v>
      </c>
    </row>
    <row r="20" spans="1:14" s="11" customFormat="1" ht="21" customHeight="1">
      <c r="A20" s="26" t="s">
        <v>38</v>
      </c>
      <c r="H20" s="26" t="s">
        <v>38</v>
      </c>
    </row>
    <row r="21" spans="1:14" s="11" customFormat="1" ht="21" customHeight="1">
      <c r="A21" s="26"/>
      <c r="H21" s="26"/>
    </row>
    <row r="22" spans="1:14" s="11" customFormat="1" ht="21" customHeight="1">
      <c r="A22" s="24"/>
      <c r="H22" s="24"/>
    </row>
    <row r="23" spans="1:14" s="11" customFormat="1" ht="21" customHeight="1">
      <c r="B23" s="45" t="s">
        <v>13</v>
      </c>
      <c r="C23" s="46"/>
      <c r="D23" s="46"/>
      <c r="E23" s="46"/>
      <c r="F23" s="46"/>
      <c r="I23" s="45" t="s">
        <v>13</v>
      </c>
      <c r="J23" s="46"/>
      <c r="K23" s="46"/>
      <c r="L23" s="46"/>
      <c r="M23" s="46"/>
    </row>
    <row r="24" spans="1:14" ht="21" customHeight="1">
      <c r="A24" s="1"/>
      <c r="B24" s="4"/>
      <c r="C24" s="4"/>
      <c r="D24" s="4"/>
      <c r="E24" s="92" t="s">
        <v>166</v>
      </c>
      <c r="F24" s="94" t="s">
        <v>167</v>
      </c>
      <c r="G24" s="95" t="s">
        <v>181</v>
      </c>
      <c r="H24" s="1"/>
      <c r="I24" s="4"/>
      <c r="J24" s="4"/>
      <c r="K24" s="4"/>
      <c r="L24" s="92" t="s">
        <v>166</v>
      </c>
      <c r="M24" s="94" t="s">
        <v>167</v>
      </c>
      <c r="N24" s="95" t="s">
        <v>184</v>
      </c>
    </row>
    <row r="25" spans="1:14" ht="21" customHeight="1">
      <c r="A25" s="1"/>
      <c r="B25" s="4"/>
      <c r="C25" s="4"/>
      <c r="D25" s="2"/>
      <c r="E25" s="4"/>
      <c r="F25" s="4"/>
      <c r="H25" s="1"/>
      <c r="I25" s="4"/>
      <c r="J25" s="4"/>
      <c r="K25" s="2"/>
      <c r="L25" s="4"/>
      <c r="M25" s="4"/>
    </row>
    <row r="26" spans="1:14" ht="21" customHeight="1">
      <c r="A26" s="1"/>
      <c r="B26" s="5"/>
      <c r="C26" s="148" t="str">
        <f>B4&amp;"長"</f>
        <v>長</v>
      </c>
      <c r="D26" s="148"/>
      <c r="E26" s="38"/>
      <c r="F26" s="39"/>
      <c r="G26" s="3" t="s">
        <v>14</v>
      </c>
      <c r="H26" s="40"/>
      <c r="I26" s="5"/>
      <c r="J26" s="148" t="str">
        <f>I4&amp;"長"</f>
        <v>長</v>
      </c>
      <c r="K26" s="148"/>
      <c r="L26" s="38"/>
      <c r="M26" s="39"/>
      <c r="N26" s="3" t="s">
        <v>14</v>
      </c>
    </row>
    <row r="27" spans="1:14" ht="21" customHeight="1">
      <c r="G27" s="93"/>
    </row>
    <row r="29" spans="1:14" ht="21" customHeight="1">
      <c r="F29" s="1" t="s">
        <v>167</v>
      </c>
      <c r="G29" s="1" t="s">
        <v>169</v>
      </c>
    </row>
    <row r="30" spans="1:14" ht="21" customHeight="1">
      <c r="F30" s="1" t="s">
        <v>168</v>
      </c>
      <c r="G30" s="1" t="s">
        <v>170</v>
      </c>
    </row>
    <row r="31" spans="1:14" ht="21" customHeight="1">
      <c r="G31" s="1" t="s">
        <v>171</v>
      </c>
    </row>
    <row r="32" spans="1:14" ht="21" customHeight="1">
      <c r="G32" s="1" t="s">
        <v>172</v>
      </c>
    </row>
    <row r="33" spans="7:7" ht="21" customHeight="1">
      <c r="G33" s="1" t="s">
        <v>173</v>
      </c>
    </row>
    <row r="34" spans="7:7" ht="21" customHeight="1">
      <c r="G34" s="1" t="s">
        <v>174</v>
      </c>
    </row>
    <row r="35" spans="7:7" ht="21" customHeight="1">
      <c r="G35" s="1" t="s">
        <v>175</v>
      </c>
    </row>
    <row r="36" spans="7:7" ht="21" customHeight="1">
      <c r="G36" s="1" t="s">
        <v>176</v>
      </c>
    </row>
    <row r="37" spans="7:7" ht="21" customHeight="1">
      <c r="G37" s="1" t="s">
        <v>177</v>
      </c>
    </row>
    <row r="38" spans="7:7" ht="21" customHeight="1">
      <c r="G38" s="1" t="s">
        <v>178</v>
      </c>
    </row>
    <row r="39" spans="7:7" ht="21" customHeight="1">
      <c r="G39" s="1" t="s">
        <v>179</v>
      </c>
    </row>
    <row r="40" spans="7:7" ht="21" customHeight="1">
      <c r="G40" s="1" t="s">
        <v>180</v>
      </c>
    </row>
    <row r="41" spans="7:7" ht="21" customHeight="1">
      <c r="G41" s="1" t="s">
        <v>181</v>
      </c>
    </row>
    <row r="42" spans="7:7" ht="21" customHeight="1">
      <c r="G42" s="1" t="s">
        <v>182</v>
      </c>
    </row>
    <row r="43" spans="7:7" ht="21" customHeight="1">
      <c r="G43" s="1" t="s">
        <v>183</v>
      </c>
    </row>
    <row r="44" spans="7:7" ht="21" customHeight="1">
      <c r="G44" s="1" t="s">
        <v>184</v>
      </c>
    </row>
    <row r="45" spans="7:7" ht="21" customHeight="1">
      <c r="G45" s="1" t="s">
        <v>185</v>
      </c>
    </row>
    <row r="46" spans="7:7" ht="21" customHeight="1">
      <c r="G46" s="1" t="s">
        <v>186</v>
      </c>
    </row>
    <row r="47" spans="7:7" ht="21" customHeight="1">
      <c r="G47" s="1" t="s">
        <v>187</v>
      </c>
    </row>
    <row r="48" spans="7:7" ht="21" customHeight="1">
      <c r="G48" s="1" t="s">
        <v>188</v>
      </c>
    </row>
    <row r="49" spans="7:7" ht="21" customHeight="1">
      <c r="G49" s="1" t="s">
        <v>189</v>
      </c>
    </row>
    <row r="50" spans="7:7" ht="21" customHeight="1">
      <c r="G50" s="1" t="s">
        <v>190</v>
      </c>
    </row>
    <row r="51" spans="7:7" ht="21" customHeight="1">
      <c r="G51" s="1" t="s">
        <v>191</v>
      </c>
    </row>
    <row r="52" spans="7:7" ht="21" customHeight="1">
      <c r="G52" s="1" t="s">
        <v>192</v>
      </c>
    </row>
    <row r="53" spans="7:7" ht="21" customHeight="1">
      <c r="G53" s="1" t="s">
        <v>193</v>
      </c>
    </row>
    <row r="54" spans="7:7" ht="21" customHeight="1">
      <c r="G54" s="1" t="s">
        <v>194</v>
      </c>
    </row>
    <row r="55" spans="7:7" ht="21" customHeight="1">
      <c r="G55" s="1" t="s">
        <v>195</v>
      </c>
    </row>
    <row r="56" spans="7:7" ht="21" customHeight="1">
      <c r="G56" s="1" t="s">
        <v>196</v>
      </c>
    </row>
    <row r="57" spans="7:7" ht="21" customHeight="1">
      <c r="G57" s="1" t="s">
        <v>197</v>
      </c>
    </row>
    <row r="58" spans="7:7" ht="21" customHeight="1">
      <c r="G58" s="1" t="s">
        <v>198</v>
      </c>
    </row>
    <row r="59" spans="7:7" ht="21" customHeight="1">
      <c r="G59" s="1" t="s">
        <v>199</v>
      </c>
    </row>
  </sheetData>
  <sheetProtection sheet="1" objects="1" scenarios="1"/>
  <mergeCells count="14">
    <mergeCell ref="L5:N5"/>
    <mergeCell ref="A1:G1"/>
    <mergeCell ref="H1:N1"/>
    <mergeCell ref="B3:G3"/>
    <mergeCell ref="I3:N3"/>
    <mergeCell ref="B4:C4"/>
    <mergeCell ref="E4:G4"/>
    <mergeCell ref="I4:J4"/>
    <mergeCell ref="L4:N4"/>
    <mergeCell ref="C26:D26"/>
    <mergeCell ref="J26:K26"/>
    <mergeCell ref="B5:C5"/>
    <mergeCell ref="E5:G5"/>
    <mergeCell ref="I5:J5"/>
  </mergeCells>
  <phoneticPr fontId="2"/>
  <dataValidations count="3">
    <dataValidation type="list" errorStyle="information" allowBlank="1" showInputMessage="1" showErrorMessage="1" sqref="G11:G18 N11:N18">
      <formula1>"◎"</formula1>
    </dataValidation>
    <dataValidation type="list" allowBlank="1" showInputMessage="1" showErrorMessage="1" sqref="F24 M24">
      <formula1>$F$29:$F$30</formula1>
    </dataValidation>
    <dataValidation type="list" allowBlank="1" showInputMessage="1" showErrorMessage="1" sqref="G24 N24">
      <formula1>$G$29:$G$59</formula1>
    </dataValidation>
  </dataValidations>
  <printOptions horizontalCentered="1" verticalCentered="1"/>
  <pageMargins left="0.59055118110236227" right="0.59055118110236227" top="0.59055118110236227" bottom="0.59055118110236227" header="0.31496062992125984" footer="0.31496062992125984"/>
  <pageSetup paperSize="9" orientation="portrait" horizontalDpi="1200" verticalDpi="1200" r:id="rId1"/>
  <colBreaks count="1" manualBreakCount="1">
    <brk id="7" max="1048575" man="1"/>
  </colBreaks>
  <legacyDrawing r:id="rId2"/>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data!$B$2:$B$23</xm:f>
          </x14:formula1>
          <xm:sqref>B4:C4 I4:J4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3.5"/>
  <cols>
    <col min="1" max="1" width="23.5" style="80" bestFit="1" customWidth="1"/>
    <col min="2" max="2" width="11" style="80" bestFit="1" customWidth="1"/>
    <col min="3" max="3" width="14.625" style="80" bestFit="1" customWidth="1"/>
    <col min="4" max="4" width="6.375" style="80" bestFit="1" customWidth="1"/>
  </cols>
  <sheetData>
    <row r="1" spans="1:4" ht="14.25" thickBot="1">
      <c r="A1" s="81" t="str">
        <f>FAX送信票!I5&amp;""</f>
        <v/>
      </c>
      <c r="B1" s="80" t="s">
        <v>89</v>
      </c>
    </row>
    <row r="2" spans="1:4">
      <c r="A2" s="82"/>
    </row>
    <row r="3" spans="1:4" ht="14.25" thickBot="1">
      <c r="A3" s="80" t="s">
        <v>81</v>
      </c>
    </row>
    <row r="4" spans="1:4">
      <c r="B4" s="80" t="s">
        <v>87</v>
      </c>
      <c r="C4" s="80" t="s">
        <v>88</v>
      </c>
      <c r="D4" s="83" t="s">
        <v>90</v>
      </c>
    </row>
    <row r="5" spans="1:4">
      <c r="A5" s="80" t="s">
        <v>83</v>
      </c>
      <c r="B5" s="80" t="str">
        <f>COUNTA('1部ダブルス'!$C$8:$C$27,'1部ダブルス'!$C$37:$C$56)/2&amp;"組"</f>
        <v>0組</v>
      </c>
      <c r="C5" s="80" t="str">
        <f>IF(FAX送信票!F22="",0,FAX送信票!F22)&amp;"組"</f>
        <v>0組</v>
      </c>
      <c r="D5" s="84" t="str">
        <f>IF(B5=C5,"○","×")</f>
        <v>○</v>
      </c>
    </row>
    <row r="6" spans="1:4">
      <c r="A6" s="80" t="s">
        <v>84</v>
      </c>
      <c r="B6" s="80" t="str">
        <f>COUNTA('2部ダブルス'!$C$8:$C$27,'2部ダブルス'!$C$37:$C$56)/2&amp;"組"</f>
        <v>0組</v>
      </c>
      <c r="C6" s="80" t="str">
        <f>IF(FAX送信票!F24="",0,FAX送信票!F24)&amp;"組"</f>
        <v>0組</v>
      </c>
      <c r="D6" s="84" t="str">
        <f>IF(B6=C6,"○","×")</f>
        <v>○</v>
      </c>
    </row>
    <row r="7" spans="1:4">
      <c r="A7" s="80" t="s">
        <v>85</v>
      </c>
      <c r="B7" s="80" t="str">
        <f>COUNTA('1部シングルス'!$C$8:$C$27,'1部シングルス'!$C$37:$C$56)&amp;"人"</f>
        <v>0人</v>
      </c>
      <c r="C7" s="80" t="str">
        <f>IF(FAX送信票!F26="",0,FAX送信票!F26)&amp;"人"</f>
        <v>0人</v>
      </c>
      <c r="D7" s="84" t="str">
        <f>IF(B7=C7,"○","×")</f>
        <v>○</v>
      </c>
    </row>
    <row r="8" spans="1:4">
      <c r="A8" s="80" t="s">
        <v>86</v>
      </c>
      <c r="B8" s="80" t="str">
        <f>COUNTA('2部シングルス'!$C$8:$C$27,'2部シングルス'!$C$37:$C$56)&amp;"人"</f>
        <v>0人</v>
      </c>
      <c r="C8" s="80" t="str">
        <f>IF(FAX送信票!F28="",0,FAX送信票!F28)&amp;"人"</f>
        <v>0人</v>
      </c>
      <c r="D8" s="84" t="str">
        <f>IF(B8=C8,"○","×")</f>
        <v>○</v>
      </c>
    </row>
    <row r="9" spans="1:4" ht="14.25" thickBot="1">
      <c r="A9" s="80" t="s">
        <v>165</v>
      </c>
      <c r="B9" s="80" t="str">
        <f>COUNTA(団体!$B$8)&amp;"チーム"</f>
        <v>0チーム</v>
      </c>
      <c r="C9" s="80" t="str">
        <f>IF(FAX送信票!F30="",0,FAX送信票!F30)&amp;"チーム"</f>
        <v>0チーム</v>
      </c>
      <c r="D9" s="85" t="str">
        <f>IF(B9=C9,"○","×")</f>
        <v>○</v>
      </c>
    </row>
    <row r="11" spans="1:4" ht="14.25" thickBot="1">
      <c r="A11" s="80" t="s">
        <v>82</v>
      </c>
      <c r="B11"/>
      <c r="C11"/>
      <c r="D11"/>
    </row>
    <row r="12" spans="1:4">
      <c r="B12" s="80" t="s">
        <v>87</v>
      </c>
      <c r="C12" s="80" t="s">
        <v>88</v>
      </c>
      <c r="D12" s="83" t="s">
        <v>90</v>
      </c>
    </row>
    <row r="13" spans="1:4">
      <c r="A13" s="80" t="s">
        <v>83</v>
      </c>
      <c r="B13" s="80" t="str">
        <f>COUNTA('1部ダブルス'!$J$8:$J$27,'1部ダブルス'!$J$37:$J$56)/2&amp;"組"</f>
        <v>0組</v>
      </c>
      <c r="C13" s="80" t="str">
        <f>IF(FAX送信票!H22="",0,FAX送信票!H22)&amp;"組"</f>
        <v>0組</v>
      </c>
      <c r="D13" s="84" t="str">
        <f>IF(B13=C13,"○","×")</f>
        <v>○</v>
      </c>
    </row>
    <row r="14" spans="1:4">
      <c r="A14" s="80" t="s">
        <v>84</v>
      </c>
      <c r="B14" s="80" t="str">
        <f>COUNTA('2部ダブルス'!$J$8:$J$27,'2部ダブルス'!$J$37:$J$56)/2&amp;"組"</f>
        <v>0組</v>
      </c>
      <c r="C14" s="80" t="str">
        <f>IF(FAX送信票!H24="",0,FAX送信票!H24)&amp;"組"</f>
        <v>0組</v>
      </c>
      <c r="D14" s="84" t="str">
        <f>IF(B14=C14,"○","×")</f>
        <v>○</v>
      </c>
    </row>
    <row r="15" spans="1:4">
      <c r="A15" s="80" t="s">
        <v>85</v>
      </c>
      <c r="B15" s="80" t="str">
        <f>COUNTA('1部シングルス'!$J$8:$J$27,'1部シングルス'!$J$37:$J$56)&amp;"人"</f>
        <v>0人</v>
      </c>
      <c r="C15" s="80" t="str">
        <f>IF(FAX送信票!H26="",0,FAX送信票!H26)&amp;"人"</f>
        <v>0人</v>
      </c>
      <c r="D15" s="84" t="str">
        <f>IF(B15=C15,"○","×")</f>
        <v>○</v>
      </c>
    </row>
    <row r="16" spans="1:4">
      <c r="A16" s="80" t="s">
        <v>86</v>
      </c>
      <c r="B16" s="80" t="str">
        <f>COUNTA('2部シングルス'!$J$8:$J$27,'2部シングルス'!$J$37:$J$56)&amp;"人"</f>
        <v>0人</v>
      </c>
      <c r="C16" s="80" t="str">
        <f>IF(FAX送信票!H28="",0,FAX送信票!H28)&amp;"人"</f>
        <v>0人</v>
      </c>
      <c r="D16" s="84" t="str">
        <f>IF(B16=C16,"○","×")</f>
        <v>○</v>
      </c>
    </row>
    <row r="17" spans="1:4" ht="14.25" thickBot="1">
      <c r="A17" s="80" t="s">
        <v>165</v>
      </c>
      <c r="B17" s="80" t="str">
        <f>COUNTA(団体!$I$8)&amp;"チーム"</f>
        <v>0チーム</v>
      </c>
      <c r="C17" s="80" t="str">
        <f>IF(FAX送信票!H30="",0,FAX送信票!H30)&amp;"チーム"</f>
        <v>0チーム</v>
      </c>
      <c r="D17" s="85" t="str">
        <f>IF(B17=C17,"○","×")</f>
        <v>○</v>
      </c>
    </row>
  </sheetData>
  <phoneticPr fontId="16"/>
  <conditionalFormatting sqref="D5:D9">
    <cfRule type="cellIs" dxfId="0" priority="1" stopIfTrue="1" operator="equal">
      <formula>"""×"""</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C24" sqref="C24"/>
    </sheetView>
  </sheetViews>
  <sheetFormatPr defaultRowHeight="13.5"/>
  <cols>
    <col min="2" max="2" width="25" bestFit="1" customWidth="1"/>
    <col min="3" max="3" width="39.375" bestFit="1" customWidth="1"/>
    <col min="4" max="4" width="13.875" bestFit="1" customWidth="1"/>
  </cols>
  <sheetData>
    <row r="1" spans="1:6">
      <c r="B1" t="s">
        <v>91</v>
      </c>
      <c r="C1" t="s">
        <v>92</v>
      </c>
      <c r="D1" t="s">
        <v>93</v>
      </c>
    </row>
    <row r="2" spans="1:6">
      <c r="A2">
        <v>1</v>
      </c>
      <c r="B2" s="86" t="s">
        <v>94</v>
      </c>
      <c r="C2" s="86" t="s">
        <v>95</v>
      </c>
      <c r="D2" s="86" t="s">
        <v>96</v>
      </c>
      <c r="F2" s="90"/>
    </row>
    <row r="3" spans="1:6">
      <c r="A3">
        <v>2</v>
      </c>
      <c r="B3" s="86" t="s">
        <v>107</v>
      </c>
      <c r="C3" s="86" t="s">
        <v>97</v>
      </c>
      <c r="D3" s="86" t="s">
        <v>98</v>
      </c>
    </row>
    <row r="4" spans="1:6">
      <c r="A4">
        <v>3</v>
      </c>
      <c r="B4" s="86" t="s">
        <v>106</v>
      </c>
      <c r="C4" s="86" t="s">
        <v>99</v>
      </c>
      <c r="D4" s="86" t="s">
        <v>100</v>
      </c>
    </row>
    <row r="5" spans="1:6" ht="14.25" customHeight="1">
      <c r="A5">
        <v>4</v>
      </c>
      <c r="B5" s="87" t="s">
        <v>105</v>
      </c>
      <c r="C5" s="86" t="s">
        <v>101</v>
      </c>
      <c r="D5" s="86" t="s">
        <v>102</v>
      </c>
    </row>
    <row r="6" spans="1:6">
      <c r="A6">
        <v>5</v>
      </c>
      <c r="B6" s="86" t="s">
        <v>103</v>
      </c>
      <c r="C6" s="86" t="s">
        <v>104</v>
      </c>
      <c r="D6" s="88" t="s">
        <v>108</v>
      </c>
    </row>
    <row r="7" spans="1:6">
      <c r="A7">
        <v>6</v>
      </c>
      <c r="B7" s="86" t="s">
        <v>110</v>
      </c>
      <c r="C7" s="86" t="s">
        <v>109</v>
      </c>
      <c r="D7" s="86" t="s">
        <v>111</v>
      </c>
    </row>
    <row r="8" spans="1:6">
      <c r="A8">
        <v>7</v>
      </c>
      <c r="B8" s="86" t="s">
        <v>112</v>
      </c>
      <c r="C8" s="86" t="s">
        <v>113</v>
      </c>
      <c r="D8" s="86" t="s">
        <v>114</v>
      </c>
    </row>
    <row r="9" spans="1:6">
      <c r="A9">
        <v>8</v>
      </c>
      <c r="B9" s="89" t="s">
        <v>116</v>
      </c>
      <c r="C9" s="89" t="s">
        <v>115</v>
      </c>
      <c r="D9" s="89" t="s">
        <v>117</v>
      </c>
    </row>
    <row r="10" spans="1:6">
      <c r="A10">
        <v>9</v>
      </c>
      <c r="B10" s="86" t="s">
        <v>118</v>
      </c>
      <c r="C10" s="86" t="s">
        <v>119</v>
      </c>
      <c r="D10" s="89" t="s">
        <v>120</v>
      </c>
    </row>
    <row r="11" spans="1:6">
      <c r="A11">
        <v>10</v>
      </c>
      <c r="B11" s="86" t="s">
        <v>121</v>
      </c>
      <c r="C11" s="86" t="s">
        <v>122</v>
      </c>
      <c r="D11" s="89" t="s">
        <v>123</v>
      </c>
    </row>
    <row r="12" spans="1:6">
      <c r="A12">
        <v>11</v>
      </c>
      <c r="B12" s="86" t="s">
        <v>124</v>
      </c>
      <c r="C12" s="86" t="s">
        <v>125</v>
      </c>
      <c r="D12" s="89" t="s">
        <v>126</v>
      </c>
    </row>
    <row r="13" spans="1:6">
      <c r="A13">
        <v>12</v>
      </c>
      <c r="B13" s="86" t="s">
        <v>127</v>
      </c>
      <c r="C13" s="86" t="s">
        <v>128</v>
      </c>
      <c r="D13" s="89" t="s">
        <v>129</v>
      </c>
    </row>
    <row r="14" spans="1:6">
      <c r="A14">
        <v>13</v>
      </c>
      <c r="B14" s="86" t="s">
        <v>130</v>
      </c>
      <c r="C14" s="86" t="s">
        <v>131</v>
      </c>
      <c r="D14" s="89" t="s">
        <v>132</v>
      </c>
    </row>
    <row r="15" spans="1:6">
      <c r="A15">
        <v>14</v>
      </c>
      <c r="B15" s="86" t="s">
        <v>133</v>
      </c>
      <c r="C15" s="86" t="s">
        <v>134</v>
      </c>
      <c r="D15" s="89" t="s">
        <v>135</v>
      </c>
    </row>
    <row r="16" spans="1:6">
      <c r="A16">
        <v>15</v>
      </c>
      <c r="B16" s="86" t="s">
        <v>156</v>
      </c>
      <c r="C16" s="86" t="s">
        <v>157</v>
      </c>
      <c r="D16" s="89" t="s">
        <v>158</v>
      </c>
    </row>
    <row r="17" spans="1:4">
      <c r="A17">
        <v>16</v>
      </c>
      <c r="B17" s="86" t="s">
        <v>153</v>
      </c>
      <c r="C17" s="86" t="s">
        <v>154</v>
      </c>
      <c r="D17" s="89" t="s">
        <v>155</v>
      </c>
    </row>
    <row r="18" spans="1:4">
      <c r="A18">
        <v>17</v>
      </c>
      <c r="B18" s="86" t="s">
        <v>136</v>
      </c>
      <c r="C18" s="86" t="s">
        <v>137</v>
      </c>
      <c r="D18" s="89" t="s">
        <v>138</v>
      </c>
    </row>
    <row r="19" spans="1:4">
      <c r="A19">
        <v>18</v>
      </c>
      <c r="B19" s="86" t="s">
        <v>139</v>
      </c>
      <c r="C19" s="87" t="s">
        <v>140</v>
      </c>
      <c r="D19" s="89" t="s">
        <v>141</v>
      </c>
    </row>
    <row r="20" spans="1:4">
      <c r="A20">
        <v>19</v>
      </c>
      <c r="B20" s="86" t="s">
        <v>142</v>
      </c>
      <c r="C20" s="86" t="s">
        <v>143</v>
      </c>
      <c r="D20" s="89" t="s">
        <v>144</v>
      </c>
    </row>
    <row r="21" spans="1:4">
      <c r="A21">
        <v>20</v>
      </c>
      <c r="B21" s="86" t="s">
        <v>145</v>
      </c>
      <c r="C21" s="86" t="s">
        <v>146</v>
      </c>
      <c r="D21" s="89" t="s">
        <v>147</v>
      </c>
    </row>
    <row r="22" spans="1:4">
      <c r="A22">
        <v>21</v>
      </c>
      <c r="B22" s="86" t="s">
        <v>148</v>
      </c>
      <c r="C22" s="86" t="s">
        <v>149</v>
      </c>
      <c r="D22" s="89" t="s">
        <v>150</v>
      </c>
    </row>
    <row r="23" spans="1:4">
      <c r="A23">
        <v>22</v>
      </c>
      <c r="B23" s="86" t="s">
        <v>163</v>
      </c>
      <c r="C23" s="86" t="s">
        <v>151</v>
      </c>
      <c r="D23" s="89" t="s">
        <v>152</v>
      </c>
    </row>
  </sheetData>
  <phoneticPr fontId="1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FAX送信票</vt:lpstr>
      <vt:lpstr>1部ダブルス</vt:lpstr>
      <vt:lpstr>2部ダブルス</vt:lpstr>
      <vt:lpstr>1部シングルス</vt:lpstr>
      <vt:lpstr>2部シングルス</vt:lpstr>
      <vt:lpstr>団体</vt:lpstr>
      <vt:lpstr>参加数確認用（担当者用）</vt:lpstr>
      <vt:lpstr>data</vt:lpstr>
      <vt:lpstr>団体!Print_Area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tokachibad-1</dc:creator>
  <cp:lastModifiedBy>teacher18</cp:lastModifiedBy>
  <cp:lastPrinted>2022-08-16T23:33:28Z</cp:lastPrinted>
  <dcterms:created xsi:type="dcterms:W3CDTF">2016-03-21T02:24:16Z</dcterms:created>
  <dcterms:modified xsi:type="dcterms:W3CDTF">2022-10-10T22:59:22Z</dcterms:modified>
</cp:coreProperties>
</file>